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4.xml" ContentType="application/vnd.openxmlformats-officedocument.spreadsheetml.worksheet+xml"/>
  <Override PartName="/xl/worksheets/sheet5.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99b625260619431f" /></Relationships>
</file>

<file path=xl/workbook.xml><?xml version="1.0" encoding="utf-8"?>
<x:workbook xmlns:x="http://schemas.openxmlformats.org/spreadsheetml/2006/main">
  <x:sheets>
    <x:sheet xmlns:r="http://schemas.openxmlformats.org/officeDocument/2006/relationships" name="Resumen" sheetId="1" r:id="Refd4d84485c740b6"/>
    <x:sheet xmlns:r="http://schemas.openxmlformats.org/officeDocument/2006/relationships" name="Base comparable" sheetId="2" r:id="R8683ca9ef44546ca"/>
    <x:sheet xmlns:r="http://schemas.openxmlformats.org/officeDocument/2006/relationships" name="Plazos" sheetId="3" r:id="Rd185d9e07bd34911"/>
    <x:sheet xmlns:r="http://schemas.openxmlformats.org/officeDocument/2006/relationships" name="Afeccion parcelaria" sheetId="4" r:id="Recffdeeb33124a85"/>
    <x:sheet xmlns:r="http://schemas.openxmlformats.org/officeDocument/2006/relationships" name="Evaluacion" sheetId="5" r:id="Rd7989855d312401d"/>
    <x:sheet xmlns:r="http://schemas.openxmlformats.org/officeDocument/2006/relationships" name="Riesgos" sheetId="6" r:id="Ra67294c457f94919"/>
    <x:sheet xmlns:r="http://schemas.openxmlformats.org/officeDocument/2006/relationships" name="Fuentes" sheetId="7" r:id="R196f8c6a61584382"/>
    <x:sheet xmlns:r="http://schemas.openxmlformats.org/officeDocument/2006/relationships" name="Impacto y transformacion" sheetId="8" r:id="Rad859bcabf05475d"/>
  </x:sheets>
</x:workbook>
</file>

<file path=xl/comments1.xml><?xml version="1.0" encoding="utf-8"?>
<x:comments xmlns:x="http://schemas.openxmlformats.org/spreadsheetml/2006/main">
  <x:authors>
    <x:author>tc={F4A555A2-F18B-B536-D96E-2E098A474DD8}</x:author>
  </x:authors>
  <x:commentList>
    <x:comment ref="C8" authorId="0">
      <x:text>
        <x:r>
          <x:t>[Threaded comment]
Your version of Excel allows you to read this threaded comment; however, any edits to it will get removed if the file is opened in a newer version of Excel. Learn more: https://go.microsoft.com/fwlink/?linkid=870924
Comment:
    Total calendarizado con solapes; no sumar mecánicamente las fases anteriores.</x:t>
        </x:r>
      </x:text>
    </x:comment>
  </x:commentList>
</x:comments>
</file>

<file path=xl/comments2.xml><?xml version="1.0" encoding="utf-8"?>
<x:comments xmlns:x="http://schemas.openxmlformats.org/spreadsheetml/2006/main">
  <x:authors>
    <x:author>tc={577EA529-8393-4D1A-A608-138AE5CB65E9}</x:author>
  </x:authors>
  <x:commentList>
    <x:comment ref="E5" authorId="0">
      <x:text>
        <x:r>
          <x:t>[Threaded comment]
Your version of Excel allows you to read this threaded comment; however, any edits to it will get removed if the file is opened in a newer version of Excel. Learn more: https://go.microsoft.com/fwlink/?linkid=870924
Comment:
    Puntuación preliminar editable. Debe ser aprobada en el Documento de Criterios de Evaluación antes de cualquier decisión.</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0"/>
    <x:numFmt numFmtId="201" formatCode="0.000"/>
    <x:numFmt numFmtId="202" formatCode="0.0"/>
    <x:numFmt numFmtId="203" formatCode="0"/>
    <x:numFmt numFmtId="204" formatCode="0%"/>
  </x:numFmts>
  <x:fonts count="14">
    <x:font>
      <x:sz val="11"/>
      <x:name val="Carlito"/>
    </x:font>
    <x:font>
      <x:b/>
      <x:sz val="11"/>
      <x:color rgb="FFFFFFFF"/>
      <x:name val="Carlito"/>
    </x:font>
    <x:font>
      <x:i/>
      <x:sz val="11"/>
      <x:color rgb="FF1F2937"/>
      <x:name val="Carlito"/>
    </x:font>
    <x:font>
      <x:b/>
      <x:sz val="11"/>
      <x:color rgb="FF173B4D"/>
      <x:name val="Carlito"/>
    </x:font>
    <x:font>
      <x:sz val="11"/>
      <x:color rgb="FF1F2937"/>
      <x:name val="Carlito"/>
    </x:font>
    <x:font>
      <x:b/>
      <x:sz val="11"/>
      <x:color rgb="FF1F2937"/>
      <x:name val="Carlito"/>
    </x:font>
    <x:font>
      <x:b/>
      <x:sz val="11"/>
      <x:color rgb="FFB45309"/>
      <x:name val="Carlito"/>
    </x:font>
    <x:font>
      <x:b/>
      <x:sz val="11"/>
      <x:color rgb="FFB91C1C"/>
      <x:name val="Carlito"/>
    </x:font>
    <x:font>
      <x:b/>
      <x:sz val="18"/>
      <x:color rgb="FFFFFFFF"/>
      <x:name val="Carlito"/>
    </x:font>
    <x:font>
      <x:sz val="11"/>
      <x:color rgb="FF223038"/>
      <x:name val="Carlito"/>
    </x:font>
    <x:font>
      <x:b/>
      <x:sz val="10"/>
      <x:color rgb="FFFFFFFF"/>
      <x:name val="Carlito"/>
    </x:font>
    <x:font>
      <x:sz val="10"/>
      <x:color rgb="FF223038"/>
      <x:name val="Carlito"/>
    </x:font>
    <x:font>
      <x:b/>
      <x:sz val="10"/>
      <x:color rgb="FF223038"/>
      <x:name val="Carlito"/>
    </x:font>
    <x:font>
      <x:b/>
      <x:sz val="11"/>
      <x:color rgb="FF123C4C"/>
      <x:name val="Carlito"/>
    </x:font>
  </x:fonts>
  <x:fills count="17">
    <x:fill>
      <x:patternFill patternType="none"/>
    </x:fill>
    <x:fill>
      <x:patternFill patternType="gray125"/>
    </x:fill>
    <x:fill>
      <x:patternFill patternType="solid">
        <x:fgColor rgb="FF173B4D"/>
      </x:patternFill>
    </x:fill>
    <x:fill>
      <x:patternFill patternType="solid">
        <x:fgColor rgb="FFE8F1F5"/>
      </x:patternFill>
    </x:fill>
    <x:fill>
      <x:patternFill patternType="solid">
        <x:fgColor rgb="FFDCEAF1"/>
      </x:patternFill>
    </x:fill>
    <x:fill>
      <x:patternFill patternType="solid">
        <x:fgColor rgb="FFFEF3C7"/>
      </x:patternFill>
    </x:fill>
    <x:fill>
      <x:patternFill patternType="solid">
        <x:fgColor rgb="FFD1FAE5"/>
      </x:patternFill>
    </x:fill>
    <x:fill>
      <x:patternFill patternType="solid">
        <x:fgColor rgb="FFFFF7ED"/>
      </x:patternFill>
    </x:fill>
    <x:fill>
      <x:patternFill patternType="solid">
        <x:fgColor rgb="FFFEFCE8"/>
      </x:patternFill>
    </x:fill>
    <x:fill>
      <x:patternFill patternType="solid">
        <x:fgColor rgb="FF0F766E"/>
      </x:patternFill>
    </x:fill>
    <x:fill>
      <x:patternFill patternType="solid">
        <x:fgColor rgb="FFF0FDFA"/>
      </x:patternFill>
    </x:fill>
    <x:fill>
      <x:patternFill patternType="solid">
        <x:fgColor rgb="FFB45309"/>
      </x:patternFill>
    </x:fill>
    <x:fill>
      <x:patternFill patternType="solid">
        <x:fgColor rgb="FFF8FAFC"/>
      </x:patternFill>
    </x:fill>
    <x:fill>
      <x:patternFill patternType="solid">
        <x:fgColor rgb="FF123C4C"/>
      </x:patternFill>
    </x:fill>
    <x:fill>
      <x:patternFill patternType="solid">
        <x:fgColor rgb="FFF4F7F6"/>
      </x:patternFill>
    </x:fill>
    <x:fill>
      <x:patternFill patternType="solid">
        <x:fgColor rgb="FFE8F2EE"/>
      </x:patternFill>
    </x:fill>
    <x:fill>
      <x:patternFill patternType="solid">
        <x:fgColor rgb="FFFFF2CC"/>
      </x:patternFill>
    </x:fill>
  </x:fills>
  <x:borders count="41">
    <x:border/>
    <x:border>
      <x:left style="thin">
        <x:color rgb="FFCBD5E1"/>
      </x:left>
      <x:top style="thin">
        <x:color rgb="FFCBD5E1"/>
      </x:top>
      <x:bottom style="thin">
        <x:color rgb="FFCBD5E1"/>
      </x:bottom>
    </x:border>
    <x:border>
      <x:top style="thin">
        <x:color rgb="FFCBD5E1"/>
      </x:top>
      <x:bottom style="thin">
        <x:color rgb="FFCBD5E1"/>
      </x:bottom>
    </x:border>
    <x:border>
      <x:right style="thin">
        <x:color rgb="FFCBD5E1"/>
      </x:right>
      <x:top style="thin">
        <x:color rgb="FFCBD5E1"/>
      </x:top>
      <x:bottom style="thin">
        <x:color rgb="FFCBD5E1"/>
      </x:bottom>
    </x:border>
    <x:border>
      <x:bottom style="thin">
        <x:color rgb="FFE2E8F0"/>
      </x:bottom>
    </x:border>
    <x:border>
      <x:top style="thin">
        <x:color rgb="FFE2E8F0"/>
      </x:top>
      <x:bottom style="thin">
        <x:color rgb="FFE2E8F0"/>
      </x:bottom>
    </x:border>
    <x:border>
      <x:top style="thin">
        <x:color rgb="FFE2E8F0"/>
      </x:top>
      <x:bottom style="thin">
        <x:color rgb="FFCBD5E1"/>
      </x:bottom>
    </x:border>
    <x:border>
      <x:left style="medium">
        <x:color rgb="FFB45309"/>
      </x:left>
      <x:top style="medium">
        <x:color rgb="FFB45309"/>
      </x:top>
      <x:bottom style="medium">
        <x:color rgb="FFB45309"/>
      </x:bottom>
    </x:border>
    <x:border>
      <x:top style="medium">
        <x:color rgb="FFB45309"/>
      </x:top>
      <x:bottom style="medium">
        <x:color rgb="FFB45309"/>
      </x:bottom>
    </x:border>
    <x:border>
      <x:right style="medium">
        <x:color rgb="FFB45309"/>
      </x:right>
      <x:top style="medium">
        <x:color rgb="FFB45309"/>
      </x:top>
      <x:bottom style="medium">
        <x:color rgb="FFB45309"/>
      </x:bottom>
    </x:border>
    <x:border>
      <x:left style="medium">
        <x:color rgb="FFB91C1C"/>
      </x:left>
      <x:top style="medium">
        <x:color rgb="FFB91C1C"/>
      </x:top>
      <x:bottom style="medium">
        <x:color rgb="FFB91C1C"/>
      </x:bottom>
    </x:border>
    <x:border>
      <x:top style="medium">
        <x:color rgb="FFB91C1C"/>
      </x:top>
      <x:bottom style="medium">
        <x:color rgb="FFB91C1C"/>
      </x:bottom>
    </x:border>
    <x:border>
      <x:right style="medium">
        <x:color rgb="FFB91C1C"/>
      </x:right>
      <x:top style="medium">
        <x:color rgb="FFB91C1C"/>
      </x:top>
      <x:bottom style="medium">
        <x:color rgb="FFB91C1C"/>
      </x:bottom>
    </x:border>
    <x:border>
      <x:left style="thin">
        <x:color rgb="FF0F766E"/>
      </x:left>
      <x:top style="thin">
        <x:color rgb="FF0F766E"/>
      </x:top>
    </x:border>
    <x:border>
      <x:top style="thin">
        <x:color rgb="FF0F766E"/>
      </x:top>
    </x:border>
    <x:border>
      <x:right style="thin">
        <x:color rgb="FF0F766E"/>
      </x:right>
      <x:top style="thin">
        <x:color rgb="FF0F766E"/>
      </x:top>
    </x:border>
    <x:border>
      <x:left style="thin">
        <x:color rgb="FF0F766E"/>
      </x:left>
    </x:border>
    <x:border>
      <x:right style="thin">
        <x:color rgb="FF0F766E"/>
      </x:right>
    </x:border>
    <x:border>
      <x:left style="thin">
        <x:color rgb="FF0F766E"/>
      </x:left>
      <x:bottom style="thin">
        <x:color rgb="FF0F766E"/>
      </x:bottom>
    </x:border>
    <x:border>
      <x:bottom style="thin">
        <x:color rgb="FF0F766E"/>
      </x:bottom>
    </x:border>
    <x:border>
      <x:right style="thin">
        <x:color rgb="FF0F766E"/>
      </x:right>
      <x:bottom style="thin">
        <x:color rgb="FF0F766E"/>
      </x:bottom>
    </x:border>
    <x:border>
      <x:left style="thin">
        <x:color rgb="FFB45309"/>
      </x:left>
      <x:top style="thin">
        <x:color rgb="FFB45309"/>
      </x:top>
    </x:border>
    <x:border>
      <x:top style="thin">
        <x:color rgb="FFB45309"/>
      </x:top>
    </x:border>
    <x:border>
      <x:right style="thin">
        <x:color rgb="FFB45309"/>
      </x:right>
      <x:top style="thin">
        <x:color rgb="FFB45309"/>
      </x:top>
    </x:border>
    <x:border>
      <x:left style="thin">
        <x:color rgb="FFB45309"/>
      </x:left>
    </x:border>
    <x:border>
      <x:right style="thin">
        <x:color rgb="FFB45309"/>
      </x:right>
    </x:border>
    <x:border>
      <x:left style="thin">
        <x:color rgb="FFB45309"/>
      </x:left>
      <x:bottom style="thin">
        <x:color rgb="FFB45309"/>
      </x:bottom>
    </x:border>
    <x:border>
      <x:bottom style="thin">
        <x:color rgb="FFB45309"/>
      </x:bottom>
    </x:border>
    <x:border>
      <x:right style="thin">
        <x:color rgb="FFB45309"/>
      </x:right>
      <x:bottom style="thin">
        <x:color rgb="FFB45309"/>
      </x:bottom>
    </x:border>
    <x:border>
      <x:left style="medium">
        <x:color rgb="FF173B4D"/>
      </x:left>
      <x:top style="medium">
        <x:color rgb="FF173B4D"/>
      </x:top>
    </x:border>
    <x:border>
      <x:top style="medium">
        <x:color rgb="FF173B4D"/>
      </x:top>
    </x:border>
    <x:border>
      <x:right style="medium">
        <x:color rgb="FF173B4D"/>
      </x:right>
      <x:top style="medium">
        <x:color rgb="FF173B4D"/>
      </x:top>
    </x:border>
    <x:border>
      <x:left style="medium">
        <x:color rgb="FF173B4D"/>
      </x:left>
    </x:border>
    <x:border>
      <x:right style="medium">
        <x:color rgb="FF173B4D"/>
      </x:right>
    </x:border>
    <x:border>
      <x:left style="medium">
        <x:color rgb="FF173B4D"/>
      </x:left>
      <x:bottom style="medium">
        <x:color rgb="FF173B4D"/>
      </x:bottom>
    </x:border>
    <x:border>
      <x:bottom style="medium">
        <x:color rgb="FF173B4D"/>
      </x:bottom>
    </x:border>
    <x:border>
      <x:right style="medium">
        <x:color rgb="FF173B4D"/>
      </x:right>
      <x:bottom style="medium">
        <x:color rgb="FF173B4D"/>
      </x:bottom>
    </x:border>
    <x:border>
      <x:left style="thin">
        <x:color rgb="FFCBD5D1"/>
      </x:left>
      <x:right style="thin">
        <x:color rgb="FFCBD5D1"/>
      </x:right>
      <x:top style="thin">
        <x:color rgb="FFCBD5D1"/>
      </x:top>
      <x:bottom style="thin">
        <x:color rgb="FFCBD5D1"/>
      </x:bottom>
    </x:border>
    <x:border>
      <x:left style="thin">
        <x:color rgb="FFD7A928"/>
      </x:left>
      <x:top style="thin">
        <x:color rgb="FFD7A928"/>
      </x:top>
      <x:bottom style="thin">
        <x:color rgb="FFD7A928"/>
      </x:bottom>
    </x:border>
    <x:border>
      <x:top style="thin">
        <x:color rgb="FFD7A928"/>
      </x:top>
      <x:bottom style="thin">
        <x:color rgb="FFD7A928"/>
      </x:bottom>
    </x:border>
    <x:border>
      <x:right style="thin">
        <x:color rgb="FFD7A928"/>
      </x:right>
      <x:top style="thin">
        <x:color rgb="FFD7A928"/>
      </x:top>
      <x:bottom style="thin">
        <x:color rgb="FFD7A928"/>
      </x:bottom>
    </x:border>
  </x:borders>
  <x:cellStyleXfs count="1">
    <x:xf numFmtId="0" fontId="0" fillId="0" borderId="0"/>
  </x:cellStyleXfs>
  <x:cellXfs count="23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200" fontId="4" fillId="0" borderId="4" xfId="0" applyNumberFormat="1" applyFont="1" applyFill="1" applyBorder="1" applyAlignment="1">
      <x:alignment vertical="center" wrapText="1"/>
    </x:xf>
    <x:xf numFmtId="200" fontId="4" fillId="0" borderId="5" xfId="0" applyNumberFormat="1" applyFont="1" applyFill="1" applyBorder="1" applyAlignment="1">
      <x:alignment vertical="center" wrapText="1"/>
    </x:xf>
    <x:xf numFmtId="201" fontId="4" fillId="0" borderId="5" xfId="0" applyNumberFormat="1" applyFont="1" applyFill="1" applyBorder="1" applyAlignment="1">
      <x:alignment vertical="center" wrapText="1"/>
    </x:xf>
    <x:xf numFmtId="202" fontId="4" fillId="0" borderId="5" xfId="0" applyNumberFormat="1" applyFont="1" applyFill="1" applyBorder="1" applyAlignment="1">
      <x:alignment vertical="center" wrapText="1"/>
    </x:xf>
    <x:xf numFmtId="202" fontId="4" fillId="0" borderId="6" xfId="0" applyNumberFormat="1" applyFont="1" applyFill="1" applyBorder="1" applyAlignment="1">
      <x:alignment vertical="center" wrapText="1"/>
    </x:xf>
    <x:xf numFmtId="0" fontId="5" fillId="0" borderId="4" xfId="0" applyNumberFormat="1" applyFont="1" applyFill="1" applyBorder="1" applyAlignment="1">
      <x:alignment vertical="center" wrapText="1"/>
    </x:xf>
    <x:xf numFmtId="0" fontId="5" fillId="0" borderId="5" xfId="0" applyNumberFormat="1" applyFont="1" applyFill="1" applyBorder="1" applyAlignment="1">
      <x:alignment vertical="center" wrapText="1"/>
    </x:xf>
    <x:xf numFmtId="0" fontId="5" fillId="0" borderId="6" xfId="0" applyNumberFormat="1" applyFont="1" applyFill="1" applyBorder="1" applyAlignment="1">
      <x:alignment vertical="center" wrapText="1"/>
    </x:xf>
    <x:xf numFmtId="203" fontId="4" fillId="0" borderId="4" xfId="0" applyNumberFormat="1" applyFont="1" applyFill="1" applyBorder="1" applyAlignment="1">
      <x:alignment vertical="center" wrapText="1"/>
    </x:xf>
    <x:xf numFmtId="203" fontId="4" fillId="0" borderId="5" xfId="0" applyNumberFormat="1" applyFont="1" applyFill="1" applyBorder="1" applyAlignment="1">
      <x:alignment vertical="center" wrapText="1"/>
    </x:xf>
    <x:xf numFmtId="203" fontId="4" fillId="0" borderId="6"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203" fontId="4" fillId="5" borderId="5" xfId="0" applyNumberFormat="1" applyFont="1" applyFill="1" applyBorder="1" applyAlignment="1">
      <x:alignment vertical="center" wrapText="1"/>
    </x:xf>
    <x:xf numFmtId="0" fontId="4" fillId="6" borderId="5" xfId="0" applyNumberFormat="1" applyFont="1" applyFill="1" applyBorder="1" applyAlignment="1">
      <x:alignment vertical="center" wrapText="1"/>
    </x:xf>
    <x:xf numFmtId="203" fontId="4" fillId="6" borderId="5" xfId="0" applyNumberFormat="1" applyFont="1" applyFill="1" applyBorder="1" applyAlignment="1">
      <x:alignment vertical="center" wrapText="1"/>
    </x:xf>
    <x:xf numFmtId="0" fontId="4" fillId="2" borderId="6" xfId="0" applyNumberFormat="1" applyFont="1" applyFill="1" applyBorder="1" applyAlignment="1">
      <x:alignment vertical="center" wrapText="1"/>
    </x:xf>
    <x:xf numFmtId="203" fontId="4" fillId="2" borderId="6" xfId="0" applyNumberFormat="1" applyFont="1" applyFill="1" applyBorder="1" applyAlignment="1">
      <x:alignment vertical="center" wrapText="1"/>
    </x:xf>
    <x:xf numFmtId="0" fontId="1" fillId="2" borderId="6" xfId="0" applyNumberFormat="1" applyFont="1" applyFill="1" applyBorder="1" applyAlignment="1">
      <x:alignment vertical="center" wrapText="1"/>
    </x:xf>
    <x:xf numFmtId="203" fontId="1" fillId="2" borderId="6" xfId="0" applyNumberFormat="1" applyFont="1" applyFill="1" applyBorder="1" applyAlignment="1">
      <x:alignment vertical="center" wrapText="1"/>
    </x:xf>
    <x:xf numFmtId="0" fontId="0" fillId="7" borderId="0" xfId="0" applyNumberFormat="1" applyFont="1" applyFill="1" applyBorder="1"/>
    <x:xf numFmtId="0" fontId="6" fillId="7" borderId="0" xfId="0" applyNumberFormat="1" applyFont="1" applyFill="1" applyBorder="1"/>
    <x:xf numFmtId="0" fontId="6" fillId="7" borderId="7" xfId="0" applyNumberFormat="1" applyFont="1" applyFill="1" applyBorder="1"/>
    <x:xf numFmtId="0" fontId="6" fillId="7" borderId="8" xfId="0" applyNumberFormat="1" applyFont="1" applyFill="1" applyBorder="1"/>
    <x:xf numFmtId="0" fontId="6" fillId="7" borderId="9" xfId="0" applyNumberFormat="1" applyFont="1" applyFill="1" applyBorder="1"/>
    <x:xf numFmtId="0" fontId="6" fillId="7" borderId="7" xfId="0" applyNumberFormat="1" applyFont="1" applyFill="1" applyBorder="1" applyAlignment="1">
      <x:alignment wrapText="1"/>
    </x:xf>
    <x:xf numFmtId="0" fontId="6" fillId="7" borderId="8" xfId="0" applyNumberFormat="1" applyFont="1" applyFill="1" applyBorder="1" applyAlignment="1">
      <x:alignment wrapText="1"/>
    </x:xf>
    <x:xf numFmtId="0" fontId="6" fillId="7" borderId="9" xfId="0" applyNumberFormat="1" applyFont="1" applyFill="1" applyBorder="1" applyAlignment="1">
      <x:alignment wrapText="1"/>
    </x:xf>
    <x:xf numFmtId="0" fontId="6" fillId="7" borderId="7" xfId="0" applyNumberFormat="1" applyFont="1" applyFill="1" applyBorder="1" applyAlignment="1">
      <x:alignment vertical="center" wrapText="1"/>
    </x:xf>
    <x:xf numFmtId="0" fontId="6" fillId="7" borderId="8" xfId="0" applyNumberFormat="1" applyFont="1" applyFill="1" applyBorder="1" applyAlignment="1">
      <x:alignment vertical="center" wrapText="1"/>
    </x:xf>
    <x:xf numFmtId="0" fontId="6" fillId="7" borderId="9" xfId="0" applyNumberFormat="1" applyFont="1" applyFill="1" applyBorder="1" applyAlignment="1">
      <x:alignment vertical="center" wrapText="1"/>
    </x:xf>
    <x:xf numFmtId="202" fontId="4" fillId="0" borderId="4" xfId="0" applyNumberFormat="1" applyFont="1" applyFill="1" applyBorder="1" applyAlignment="1">
      <x:alignment vertical="center" wrapText="1"/>
    </x:xf>
    <x:xf numFmtId="0" fontId="4" fillId="5" borderId="6" xfId="0" applyNumberFormat="1" applyFont="1" applyFill="1" applyBorder="1" applyAlignment="1">
      <x:alignment vertical="center" wrapText="1"/>
    </x:xf>
    <x:xf numFmtId="0" fontId="6" fillId="5" borderId="6" xfId="0" applyNumberFormat="1" applyFont="1" applyFill="1" applyBorder="1" applyAlignment="1">
      <x:alignment vertical="center" wrapText="1"/>
    </x:xf>
    <x:xf numFmtId="0" fontId="6" fillId="5" borderId="7" xfId="0" applyNumberFormat="1" applyFont="1" applyFill="1" applyBorder="1" applyAlignment="1">
      <x:alignment vertical="center" wrapText="1"/>
    </x:xf>
    <x:xf numFmtId="0" fontId="6" fillId="5" borderId="8" xfId="0" applyNumberFormat="1" applyFont="1" applyFill="1" applyBorder="1" applyAlignment="1">
      <x:alignment vertical="center" wrapText="1"/>
    </x:xf>
    <x:xf numFmtId="0" fontId="6" fillId="5" borderId="9" xfId="0" applyNumberFormat="1" applyFont="1" applyFill="1" applyBorder="1" applyAlignment="1">
      <x:alignment vertical="center" wrapText="1"/>
    </x:xf>
    <x:xf numFmtId="204" fontId="4" fillId="0" borderId="4" xfId="0" applyNumberFormat="1" applyFont="1" applyFill="1" applyBorder="1" applyAlignment="1">
      <x:alignment vertical="center" wrapText="1"/>
    </x:xf>
    <x:xf numFmtId="204" fontId="4" fillId="0" borderId="5" xfId="0" applyNumberFormat="1" applyFont="1" applyFill="1" applyBorder="1" applyAlignment="1">
      <x:alignment vertical="center" wrapText="1"/>
    </x:xf>
    <x:xf numFmtId="204" fontId="4" fillId="0" borderId="6" xfId="0" applyNumberFormat="1" applyFont="1" applyFill="1" applyBorder="1" applyAlignment="1">
      <x:alignment vertical="center" wrapText="1"/>
    </x:xf>
    <x:xf numFmtId="200" fontId="4" fillId="0" borderId="6" xfId="0" applyNumberFormat="1" applyFont="1" applyFill="1" applyBorder="1" applyAlignment="1">
      <x:alignment vertical="center" wrapText="1"/>
    </x:xf>
    <x:xf numFmtId="204" fontId="4" fillId="7" borderId="4" xfId="0" applyNumberFormat="1" applyFont="1" applyFill="1" applyBorder="1" applyAlignment="1">
      <x:alignment vertical="center" wrapText="1"/>
    </x:xf>
    <x:xf numFmtId="204" fontId="4" fillId="7" borderId="5" xfId="0" applyNumberFormat="1" applyFont="1" applyFill="1" applyBorder="1" applyAlignment="1">
      <x:alignment vertical="center" wrapText="1"/>
    </x:xf>
    <x:xf numFmtId="204" fontId="4" fillId="7" borderId="6" xfId="0" applyNumberFormat="1" applyFont="1" applyFill="1" applyBorder="1" applyAlignment="1">
      <x:alignment vertical="center" wrapText="1"/>
    </x:xf>
    <x:xf numFmtId="200" fontId="4" fillId="8" borderId="4" xfId="0" applyNumberFormat="1" applyFont="1" applyFill="1" applyBorder="1" applyAlignment="1">
      <x:alignment vertical="center" wrapText="1"/>
    </x:xf>
    <x:xf numFmtId="200" fontId="4" fillId="8" borderId="5" xfId="0" applyNumberFormat="1" applyFont="1" applyFill="1" applyBorder="1" applyAlignment="1">
      <x:alignment vertical="center" wrapText="1"/>
    </x:xf>
    <x:xf numFmtId="200" fontId="4" fillId="8" borderId="6" xfId="0" applyNumberFormat="1" applyFont="1" applyFill="1" applyBorder="1" applyAlignment="1">
      <x:alignment vertical="center" wrapText="1"/>
    </x:xf>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7" fillId="7" borderId="0" xfId="0" applyNumberFormat="1" applyFont="1" applyFill="1" applyBorder="1"/>
    <x:xf numFmtId="0" fontId="7" fillId="7" borderId="10" xfId="0" applyNumberFormat="1" applyFont="1" applyFill="1" applyBorder="1"/>
    <x:xf numFmtId="0" fontId="7" fillId="7" borderId="11" xfId="0" applyNumberFormat="1" applyFont="1" applyFill="1" applyBorder="1"/>
    <x:xf numFmtId="0" fontId="7" fillId="7" borderId="12" xfId="0" applyNumberFormat="1" applyFont="1" applyFill="1" applyBorder="1"/>
    <x:xf numFmtId="0" fontId="7" fillId="7" borderId="10" xfId="0" applyNumberFormat="1" applyFont="1" applyFill="1" applyBorder="1" applyAlignment="1">
      <x:alignment wrapText="1"/>
    </x:xf>
    <x:xf numFmtId="0" fontId="7" fillId="7" borderId="11" xfId="0" applyNumberFormat="1" applyFont="1" applyFill="1" applyBorder="1" applyAlignment="1">
      <x:alignment wrapText="1"/>
    </x:xf>
    <x:xf numFmtId="0" fontId="7" fillId="7" borderId="12" xfId="0" applyNumberFormat="1" applyFont="1" applyFill="1" applyBorder="1" applyAlignment="1">
      <x:alignment wrapText="1"/>
    </x:xf>
    <x:xf numFmtId="0" fontId="7" fillId="7" borderId="10" xfId="0" applyNumberFormat="1" applyFont="1" applyFill="1" applyBorder="1" applyAlignment="1">
      <x:alignment vertical="center" wrapText="1"/>
    </x:xf>
    <x:xf numFmtId="0" fontId="7" fillId="7" borderId="11" xfId="0" applyNumberFormat="1" applyFont="1" applyFill="1" applyBorder="1" applyAlignment="1">
      <x:alignment vertical="center" wrapText="1"/>
    </x:xf>
    <x:xf numFmtId="0" fontId="7" fillId="7" borderId="12" xfId="0" applyNumberFormat="1" applyFont="1" applyFill="1" applyBorder="1" applyAlignment="1">
      <x:alignment vertical="center" wrapText="1"/>
    </x:xf>
    <x:xf numFmtId="0" fontId="0" fillId="9" borderId="0" xfId="0" applyNumberFormat="1" applyFont="1" applyFill="1" applyBorder="1"/>
    <x:xf numFmtId="0" fontId="1" fillId="9" borderId="0" xfId="0" applyNumberFormat="1" applyFont="1" applyFill="1" applyBorder="1"/>
    <x:xf numFmtId="0" fontId="0" fillId="10" borderId="0" xfId="0" applyNumberFormat="1" applyFont="1" applyFill="1" applyBorder="1"/>
    <x:xf numFmtId="0" fontId="4" fillId="10" borderId="0" xfId="0" applyNumberFormat="1" applyFont="1" applyFill="1" applyBorder="1"/>
    <x:xf numFmtId="0" fontId="4" fillId="10" borderId="13" xfId="0" applyNumberFormat="1" applyFont="1" applyFill="1" applyBorder="1"/>
    <x:xf numFmtId="0" fontId="4" fillId="10" borderId="14" xfId="0" applyNumberFormat="1" applyFont="1" applyFill="1" applyBorder="1"/>
    <x:xf numFmtId="0" fontId="4" fillId="10" borderId="15" xfId="0" applyNumberFormat="1" applyFont="1" applyFill="1" applyBorder="1"/>
    <x:xf numFmtId="0" fontId="4" fillId="10" borderId="16" xfId="0" applyNumberFormat="1" applyFont="1" applyFill="1" applyBorder="1"/>
    <x:xf numFmtId="0" fontId="4" fillId="10" borderId="17" xfId="0" applyNumberFormat="1" applyFont="1" applyFill="1" applyBorder="1"/>
    <x:xf numFmtId="0" fontId="4" fillId="10" borderId="18" xfId="0" applyNumberFormat="1" applyFont="1" applyFill="1" applyBorder="1"/>
    <x:xf numFmtId="0" fontId="4" fillId="10" borderId="19" xfId="0" applyNumberFormat="1" applyFont="1" applyFill="1" applyBorder="1"/>
    <x:xf numFmtId="0" fontId="4" fillId="10" borderId="20" xfId="0" applyNumberFormat="1" applyFont="1" applyFill="1" applyBorder="1"/>
    <x:xf numFmtId="0" fontId="4" fillId="10" borderId="13" xfId="0" applyNumberFormat="1" applyFont="1" applyFill="1" applyBorder="1" applyAlignment="1">
      <x:alignment wrapText="1"/>
    </x:xf>
    <x:xf numFmtId="0" fontId="4" fillId="10" borderId="14" xfId="0" applyNumberFormat="1" applyFont="1" applyFill="1" applyBorder="1" applyAlignment="1">
      <x:alignment wrapText="1"/>
    </x:xf>
    <x:xf numFmtId="0" fontId="4" fillId="10" borderId="15" xfId="0" applyNumberFormat="1" applyFont="1" applyFill="1" applyBorder="1" applyAlignment="1">
      <x:alignment wrapText="1"/>
    </x:xf>
    <x:xf numFmtId="0" fontId="4" fillId="10" borderId="16" xfId="0" applyNumberFormat="1" applyFont="1" applyFill="1" applyBorder="1" applyAlignment="1">
      <x:alignment wrapText="1"/>
    </x:xf>
    <x:xf numFmtId="0" fontId="4" fillId="10" borderId="0" xfId="0" applyNumberFormat="1" applyFont="1" applyFill="1" applyBorder="1" applyAlignment="1">
      <x:alignment wrapText="1"/>
    </x:xf>
    <x:xf numFmtId="0" fontId="4" fillId="10" borderId="17" xfId="0" applyNumberFormat="1" applyFont="1" applyFill="1" applyBorder="1" applyAlignment="1">
      <x:alignment wrapText="1"/>
    </x:xf>
    <x:xf numFmtId="0" fontId="4" fillId="10" borderId="18" xfId="0" applyNumberFormat="1" applyFont="1" applyFill="1" applyBorder="1" applyAlignment="1">
      <x:alignment wrapText="1"/>
    </x:xf>
    <x:xf numFmtId="0" fontId="4" fillId="10" borderId="19" xfId="0" applyNumberFormat="1" applyFont="1" applyFill="1" applyBorder="1" applyAlignment="1">
      <x:alignment wrapText="1"/>
    </x:xf>
    <x:xf numFmtId="0" fontId="4" fillId="10" borderId="20" xfId="0" applyNumberFormat="1" applyFont="1" applyFill="1" applyBorder="1" applyAlignment="1">
      <x:alignment wrapText="1"/>
    </x:xf>
    <x:xf numFmtId="0" fontId="4" fillId="10" borderId="13" xfId="0" applyNumberFormat="1" applyFont="1" applyFill="1" applyBorder="1" applyAlignment="1">
      <x:alignment vertical="center" wrapText="1"/>
    </x:xf>
    <x:xf numFmtId="0" fontId="4" fillId="10" borderId="14" xfId="0" applyNumberFormat="1" applyFont="1" applyFill="1" applyBorder="1" applyAlignment="1">
      <x:alignment vertical="center" wrapText="1"/>
    </x:xf>
    <x:xf numFmtId="0" fontId="4" fillId="10" borderId="15" xfId="0" applyNumberFormat="1" applyFont="1" applyFill="1" applyBorder="1" applyAlignment="1">
      <x:alignment vertical="center" wrapText="1"/>
    </x:xf>
    <x:xf numFmtId="0" fontId="4" fillId="10" borderId="16" xfId="0" applyNumberFormat="1" applyFont="1" applyFill="1" applyBorder="1" applyAlignment="1">
      <x:alignment vertical="center" wrapText="1"/>
    </x:xf>
    <x:xf numFmtId="0" fontId="4" fillId="10" borderId="0" xfId="0" applyNumberFormat="1" applyFont="1" applyFill="1" applyBorder="1" applyAlignment="1">
      <x:alignment vertical="center" wrapText="1"/>
    </x:xf>
    <x:xf numFmtId="0" fontId="4" fillId="10" borderId="17" xfId="0" applyNumberFormat="1" applyFont="1" applyFill="1" applyBorder="1" applyAlignment="1">
      <x:alignment vertical="center" wrapText="1"/>
    </x:xf>
    <x:xf numFmtId="0" fontId="4" fillId="10" borderId="18" xfId="0" applyNumberFormat="1" applyFont="1" applyFill="1" applyBorder="1" applyAlignment="1">
      <x:alignment vertical="center" wrapText="1"/>
    </x:xf>
    <x:xf numFmtId="0" fontId="4" fillId="10" borderId="19" xfId="0" applyNumberFormat="1" applyFont="1" applyFill="1" applyBorder="1" applyAlignment="1">
      <x:alignment vertical="center" wrapText="1"/>
    </x:xf>
    <x:xf numFmtId="0" fontId="4" fillId="10" borderId="20" xfId="0" applyNumberFormat="1" applyFont="1" applyFill="1" applyBorder="1" applyAlignment="1">
      <x:alignment vertical="center" wrapText="1"/>
    </x:xf>
    <x:xf numFmtId="202" fontId="4" fillId="5" borderId="4" xfId="0" applyNumberFormat="1" applyFont="1" applyFill="1" applyBorder="1" applyAlignment="1">
      <x:alignment vertical="center" wrapText="1"/>
    </x:xf>
    <x:xf numFmtId="200" fontId="4" fillId="5" borderId="6" xfId="0" applyNumberFormat="1" applyFont="1" applyFill="1" applyBorder="1" applyAlignment="1">
      <x:alignment vertical="center" wrapText="1"/>
    </x:xf>
    <x:xf numFmtId="202" fontId="4" fillId="6" borderId="4" xfId="0" applyNumberFormat="1" applyFont="1" applyFill="1" applyBorder="1" applyAlignment="1">
      <x:alignment vertical="center" wrapText="1"/>
    </x:xf>
    <x:xf numFmtId="200" fontId="4" fillId="6" borderId="6" xfId="0" applyNumberFormat="1" applyFont="1" applyFill="1" applyBorder="1" applyAlignment="1">
      <x:alignment vertical="center" wrapText="1"/>
    </x:xf>
    <x:xf numFmtId="0" fontId="0" fillId="11" borderId="0" xfId="0" applyNumberFormat="1" applyFont="1" applyFill="1" applyBorder="1"/>
    <x:xf numFmtId="0" fontId="1" fillId="11"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21" xfId="0" applyNumberFormat="1" applyFont="1" applyFill="1" applyBorder="1"/>
    <x:xf numFmtId="0" fontId="4" fillId="5" borderId="22" xfId="0" applyNumberFormat="1" applyFont="1" applyFill="1" applyBorder="1"/>
    <x:xf numFmtId="0" fontId="4" fillId="5" borderId="23" xfId="0" applyNumberFormat="1" applyFont="1" applyFill="1" applyBorder="1"/>
    <x:xf numFmtId="0" fontId="4" fillId="5" borderId="24" xfId="0" applyNumberFormat="1" applyFont="1" applyFill="1" applyBorder="1"/>
    <x:xf numFmtId="0" fontId="4" fillId="5" borderId="25" xfId="0" applyNumberFormat="1" applyFont="1" applyFill="1" applyBorder="1"/>
    <x:xf numFmtId="0" fontId="4" fillId="5" borderId="26" xfId="0" applyNumberFormat="1" applyFont="1" applyFill="1" applyBorder="1"/>
    <x:xf numFmtId="0" fontId="4" fillId="5" borderId="27" xfId="0" applyNumberFormat="1" applyFont="1" applyFill="1" applyBorder="1"/>
    <x:xf numFmtId="0" fontId="4" fillId="5" borderId="28" xfId="0" applyNumberFormat="1" applyFont="1" applyFill="1" applyBorder="1"/>
    <x:xf numFmtId="0" fontId="4" fillId="5" borderId="21" xfId="0" applyNumberFormat="1" applyFont="1" applyFill="1" applyBorder="1" applyAlignment="1">
      <x:alignment wrapText="1"/>
    </x:xf>
    <x:xf numFmtId="0" fontId="4" fillId="5" borderId="22" xfId="0" applyNumberFormat="1" applyFont="1" applyFill="1" applyBorder="1" applyAlignment="1">
      <x:alignment wrapText="1"/>
    </x:xf>
    <x:xf numFmtId="0" fontId="4" fillId="5" borderId="23" xfId="0" applyNumberFormat="1" applyFont="1" applyFill="1" applyBorder="1" applyAlignment="1">
      <x:alignment wrapText="1"/>
    </x:xf>
    <x:xf numFmtId="0" fontId="4" fillId="5" borderId="24"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25" xfId="0" applyNumberFormat="1" applyFont="1" applyFill="1" applyBorder="1" applyAlignment="1">
      <x:alignment wrapText="1"/>
    </x:xf>
    <x:xf numFmtId="0" fontId="4" fillId="5" borderId="26" xfId="0" applyNumberFormat="1" applyFont="1" applyFill="1" applyBorder="1" applyAlignment="1">
      <x:alignment wrapText="1"/>
    </x:xf>
    <x:xf numFmtId="0" fontId="4" fillId="5" borderId="27" xfId="0" applyNumberFormat="1" applyFont="1" applyFill="1" applyBorder="1" applyAlignment="1">
      <x:alignment wrapText="1"/>
    </x:xf>
    <x:xf numFmtId="0" fontId="4" fillId="5" borderId="28" xfId="0" applyNumberFormat="1" applyFont="1" applyFill="1" applyBorder="1" applyAlignment="1">
      <x:alignment wrapText="1"/>
    </x:xf>
    <x:xf numFmtId="0" fontId="4" fillId="5" borderId="21" xfId="0" applyNumberFormat="1" applyFont="1" applyFill="1" applyBorder="1" applyAlignment="1">
      <x:alignment vertical="center" wrapText="1"/>
    </x:xf>
    <x:xf numFmtId="0" fontId="4" fillId="5" borderId="22" xfId="0" applyNumberFormat="1" applyFont="1" applyFill="1" applyBorder="1" applyAlignment="1">
      <x:alignment vertical="center" wrapText="1"/>
    </x:xf>
    <x:xf numFmtId="0" fontId="4" fillId="5" borderId="23" xfId="0" applyNumberFormat="1" applyFont="1" applyFill="1" applyBorder="1" applyAlignment="1">
      <x:alignment vertical="center" wrapText="1"/>
    </x:xf>
    <x:xf numFmtId="0" fontId="4" fillId="5" borderId="24" xfId="0" applyNumberFormat="1" applyFont="1" applyFill="1" applyBorder="1" applyAlignment="1">
      <x:alignment vertical="center" wrapText="1"/>
    </x:xf>
    <x:xf numFmtId="0" fontId="4" fillId="5" borderId="0" xfId="0" applyNumberFormat="1" applyFont="1" applyFill="1" applyBorder="1" applyAlignment="1">
      <x:alignment vertical="center" wrapText="1"/>
    </x:xf>
    <x:xf numFmtId="0" fontId="4" fillId="5" borderId="25" xfId="0" applyNumberFormat="1" applyFont="1" applyFill="1" applyBorder="1" applyAlignment="1">
      <x:alignment vertical="center" wrapText="1"/>
    </x:xf>
    <x:xf numFmtId="0" fontId="4" fillId="5" borderId="26" xfId="0" applyNumberFormat="1" applyFont="1" applyFill="1" applyBorder="1" applyAlignment="1">
      <x:alignment vertical="center" wrapText="1"/>
    </x:xf>
    <x:xf numFmtId="0" fontId="4" fillId="5" borderId="27" xfId="0" applyNumberFormat="1" applyFont="1" applyFill="1" applyBorder="1" applyAlignment="1">
      <x:alignment vertical="center" wrapText="1"/>
    </x:xf>
    <x:xf numFmtId="0" fontId="4" fillId="5" borderId="28" xfId="0" applyNumberFormat="1" applyFont="1" applyFill="1" applyBorder="1" applyAlignment="1">
      <x:alignment vertical="center" wrapText="1"/>
    </x:xf>
    <x:xf numFmtId="0" fontId="4" fillId="3" borderId="0" xfId="0" applyNumberFormat="1" applyFont="1" applyFill="1" applyBorder="1"/>
    <x:xf numFmtId="0" fontId="4" fillId="3" borderId="29" xfId="0" applyNumberFormat="1" applyFont="1" applyFill="1" applyBorder="1"/>
    <x:xf numFmtId="0" fontId="4" fillId="3" borderId="30" xfId="0" applyNumberFormat="1" applyFont="1" applyFill="1" applyBorder="1"/>
    <x:xf numFmtId="0" fontId="4" fillId="3" borderId="31" xfId="0" applyNumberFormat="1" applyFont="1" applyFill="1" applyBorder="1"/>
    <x:xf numFmtId="0" fontId="4" fillId="3" borderId="32" xfId="0" applyNumberFormat="1" applyFont="1" applyFill="1" applyBorder="1"/>
    <x:xf numFmtId="0" fontId="4" fillId="3" borderId="33" xfId="0" applyNumberFormat="1" applyFont="1" applyFill="1" applyBorder="1"/>
    <x:xf numFmtId="0" fontId="4" fillId="3" borderId="34" xfId="0" applyNumberFormat="1" applyFont="1" applyFill="1" applyBorder="1"/>
    <x:xf numFmtId="0" fontId="4" fillId="3" borderId="35" xfId="0" applyNumberFormat="1" applyFont="1" applyFill="1" applyBorder="1"/>
    <x:xf numFmtId="0" fontId="4" fillId="3" borderId="36" xfId="0" applyNumberFormat="1" applyFont="1" applyFill="1" applyBorder="1"/>
    <x:xf numFmtId="0" fontId="4" fillId="3" borderId="29" xfId="0" applyNumberFormat="1" applyFont="1" applyFill="1" applyBorder="1" applyAlignment="1">
      <x:alignment wrapText="1"/>
    </x:xf>
    <x:xf numFmtId="0" fontId="4" fillId="3" borderId="30" xfId="0" applyNumberFormat="1" applyFont="1" applyFill="1" applyBorder="1" applyAlignment="1">
      <x:alignment wrapText="1"/>
    </x:xf>
    <x:xf numFmtId="0" fontId="4" fillId="3" borderId="31" xfId="0" applyNumberFormat="1" applyFont="1" applyFill="1" applyBorder="1" applyAlignment="1">
      <x:alignment wrapText="1"/>
    </x:xf>
    <x:xf numFmtId="0" fontId="4" fillId="3" borderId="32" xfId="0" applyNumberFormat="1" applyFont="1" applyFill="1" applyBorder="1" applyAlignment="1">
      <x:alignment wrapText="1"/>
    </x:xf>
    <x:xf numFmtId="0" fontId="4" fillId="3" borderId="0" xfId="0" applyNumberFormat="1" applyFont="1" applyFill="1" applyBorder="1" applyAlignment="1">
      <x:alignment wrapText="1"/>
    </x:xf>
    <x:xf numFmtId="0" fontId="4" fillId="3" borderId="33" xfId="0" applyNumberFormat="1" applyFont="1" applyFill="1" applyBorder="1" applyAlignment="1">
      <x:alignment wrapText="1"/>
    </x:xf>
    <x:xf numFmtId="0" fontId="4" fillId="3" borderId="34" xfId="0" applyNumberFormat="1" applyFont="1" applyFill="1" applyBorder="1" applyAlignment="1">
      <x:alignment wrapText="1"/>
    </x:xf>
    <x:xf numFmtId="0" fontId="4" fillId="3" borderId="35" xfId="0" applyNumberFormat="1" applyFont="1" applyFill="1" applyBorder="1" applyAlignment="1">
      <x:alignment wrapText="1"/>
    </x:xf>
    <x:xf numFmtId="0" fontId="4" fillId="3" borderId="36" xfId="0" applyNumberFormat="1" applyFont="1" applyFill="1" applyBorder="1" applyAlignment="1">
      <x:alignment wrapText="1"/>
    </x:xf>
    <x:xf numFmtId="0" fontId="4" fillId="3" borderId="29" xfId="0" applyNumberFormat="1" applyFont="1" applyFill="1" applyBorder="1" applyAlignment="1">
      <x:alignment vertical="center" wrapText="1"/>
    </x:xf>
    <x:xf numFmtId="0" fontId="4" fillId="3" borderId="30" xfId="0" applyNumberFormat="1" applyFont="1" applyFill="1" applyBorder="1" applyAlignment="1">
      <x:alignment vertical="center" wrapText="1"/>
    </x:xf>
    <x:xf numFmtId="0" fontId="4" fillId="3" borderId="31" xfId="0" applyNumberFormat="1" applyFont="1" applyFill="1" applyBorder="1" applyAlignment="1">
      <x:alignment vertical="center" wrapText="1"/>
    </x:xf>
    <x:xf numFmtId="0" fontId="4" fillId="3" borderId="32" xfId="0" applyNumberFormat="1" applyFont="1" applyFill="1" applyBorder="1" applyAlignment="1">
      <x:alignment vertical="center" wrapText="1"/>
    </x:xf>
    <x:xf numFmtId="0" fontId="4" fillId="3" borderId="0" xfId="0" applyNumberFormat="1" applyFont="1" applyFill="1" applyBorder="1" applyAlignment="1">
      <x:alignment vertical="center" wrapText="1"/>
    </x:xf>
    <x:xf numFmtId="0" fontId="4" fillId="3" borderId="33" xfId="0" applyNumberFormat="1" applyFont="1" applyFill="1" applyBorder="1" applyAlignment="1">
      <x:alignment vertical="center" wrapText="1"/>
    </x:xf>
    <x:xf numFmtId="0" fontId="4" fillId="3" borderId="34" xfId="0" applyNumberFormat="1" applyFont="1" applyFill="1" applyBorder="1" applyAlignment="1">
      <x:alignment vertical="center" wrapText="1"/>
    </x:xf>
    <x:xf numFmtId="0" fontId="4" fillId="3" borderId="35" xfId="0" applyNumberFormat="1" applyFont="1" applyFill="1" applyBorder="1" applyAlignment="1">
      <x:alignment vertical="center" wrapText="1"/>
    </x:xf>
    <x:xf numFmtId="0" fontId="4" fillId="3" borderId="36" xfId="0" applyNumberFormat="1" applyFont="1" applyFill="1" applyBorder="1" applyAlignment="1">
      <x:alignment vertical="center" wrapText="1"/>
    </x:xf>
    <x:xf numFmtId="0" fontId="0" fillId="12" borderId="0" xfId="0" applyNumberFormat="1" applyFont="1" applyFill="1" applyBorder="1"/>
    <x:xf numFmtId="0" fontId="7" fillId="12" borderId="0" xfId="0" applyNumberFormat="1" applyFont="1" applyFill="1" applyBorder="1"/>
    <x:xf numFmtId="0" fontId="7" fillId="12" borderId="1" xfId="0" applyNumberFormat="1" applyFont="1" applyFill="1" applyBorder="1"/>
    <x:xf numFmtId="0" fontId="7" fillId="12" borderId="2" xfId="0" applyNumberFormat="1" applyFont="1" applyFill="1" applyBorder="1"/>
    <x:xf numFmtId="0" fontId="7" fillId="12" borderId="3" xfId="0" applyNumberFormat="1" applyFont="1" applyFill="1" applyBorder="1"/>
    <x:xf numFmtId="0" fontId="7" fillId="12" borderId="1" xfId="0" applyNumberFormat="1" applyFont="1" applyFill="1" applyBorder="1" applyAlignment="1">
      <x:alignment wrapText="1"/>
    </x:xf>
    <x:xf numFmtId="0" fontId="7" fillId="12" borderId="2" xfId="0" applyNumberFormat="1" applyFont="1" applyFill="1" applyBorder="1" applyAlignment="1">
      <x:alignment wrapText="1"/>
    </x:xf>
    <x:xf numFmtId="0" fontId="7" fillId="12" borderId="3" xfId="0" applyNumberFormat="1" applyFont="1" applyFill="1" applyBorder="1" applyAlignment="1">
      <x:alignment wrapText="1"/>
    </x:xf>
    <x:xf numFmtId="0" fontId="7" fillId="12" borderId="1" xfId="0" applyNumberFormat="1" applyFont="1" applyFill="1" applyBorder="1" applyAlignment="1">
      <x:alignment vertical="center" wrapText="1"/>
    </x:xf>
    <x:xf numFmtId="0" fontId="7" fillId="12" borderId="2" xfId="0" applyNumberFormat="1" applyFont="1" applyFill="1" applyBorder="1" applyAlignment="1">
      <x:alignment vertical="center" wrapText="1"/>
    </x:xf>
    <x:xf numFmtId="0" fontId="7" fillId="12" borderId="3" xfId="0" applyNumberFormat="1" applyFont="1" applyFill="1" applyBorder="1" applyAlignment="1">
      <x:alignment vertical="center" wrapText="1"/>
    </x:xf>
    <x:xf numFmtId="200" fontId="0" fillId="0" borderId="0" xfId="0" applyNumberFormat="1" applyFont="1" applyFill="1" applyBorder="1"/>
    <x:xf numFmtId="0"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0" fontId="0" fillId="13" borderId="0" xfId="0" applyNumberFormat="1" applyFont="1" applyFill="1" applyBorder="1"/>
    <x:xf numFmtId="0" fontId="8" fillId="13" borderId="0" xfId="0" applyNumberFormat="1" applyFont="1" applyFill="1" applyBorder="1"/>
    <x:xf numFmtId="0" fontId="8" fillId="13" borderId="0" xfId="0" applyNumberFormat="1" applyFont="1" applyFill="1" applyBorder="1" applyAlignment="1">
      <x:alignment vertical="center"/>
    </x:xf>
    <x:xf numFmtId="0" fontId="0" fillId="14" borderId="0" xfId="0" applyNumberFormat="1" applyFont="1" applyFill="1" applyBorder="1"/>
    <x:xf numFmtId="0" fontId="9" fillId="14" borderId="0" xfId="0" applyNumberFormat="1" applyFont="1" applyFill="1" applyBorder="1"/>
    <x:xf numFmtId="0" fontId="9" fillId="14" borderId="0" xfId="0" applyNumberFormat="1" applyFont="1" applyFill="1" applyBorder="1" applyAlignment="1">
      <x:alignment wrapText="1"/>
    </x:xf>
    <x:xf numFmtId="0" fontId="9" fillId="14" borderId="0" xfId="0" applyNumberFormat="1" applyFont="1" applyFill="1" applyBorder="1" applyAlignment="1">
      <x:alignment vertical="center" wrapText="1"/>
    </x:xf>
    <x:xf numFmtId="0" fontId="10" fillId="13" borderId="0" xfId="0" applyNumberFormat="1" applyFont="1" applyFill="1" applyBorder="1"/>
    <x:xf numFmtId="0" fontId="10" fillId="13" borderId="37" xfId="0" applyNumberFormat="1" applyFont="1" applyFill="1" applyBorder="1"/>
    <x:xf numFmtId="0" fontId="10" fillId="13" borderId="37" xfId="0" applyNumberFormat="1" applyFont="1" applyFill="1" applyBorder="1" applyAlignment="1">
      <x:alignment wrapText="1"/>
    </x:xf>
    <x:xf numFmtId="0" fontId="10" fillId="13" borderId="37" xfId="0" applyNumberFormat="1" applyFont="1" applyFill="1" applyBorder="1" applyAlignment="1">
      <x:alignment vertical="center" wrapText="1"/>
    </x:xf>
    <x:xf numFmtId="0" fontId="11" fillId="0" borderId="0" xfId="0" applyNumberFormat="1" applyFont="1" applyFill="1" applyBorder="1"/>
    <x:xf numFmtId="0" fontId="11" fillId="0" borderId="37" xfId="0" applyNumberFormat="1" applyFont="1" applyFill="1" applyBorder="1"/>
    <x:xf numFmtId="0" fontId="11" fillId="0" borderId="37" xfId="0" applyNumberFormat="1" applyFont="1" applyFill="1" applyBorder="1" applyAlignment="1">
      <x:alignment wrapText="1"/>
    </x:xf>
    <x:xf numFmtId="0" fontId="11" fillId="0" borderId="37" xfId="0" applyNumberFormat="1" applyFont="1" applyFill="1" applyBorder="1" applyAlignment="1">
      <x:alignment vertical="center" wrapText="1"/>
    </x:xf>
    <x:xf numFmtId="0" fontId="12" fillId="0" borderId="37" xfId="0" applyNumberFormat="1" applyFont="1" applyFill="1" applyBorder="1" applyAlignment="1">
      <x:alignment vertical="center" wrapText="1"/>
    </x:xf>
    <x:xf numFmtId="0" fontId="11" fillId="14" borderId="37" xfId="0" applyNumberFormat="1" applyFont="1" applyFill="1" applyBorder="1" applyAlignment="1">
      <x:alignment vertical="center" wrapText="1"/>
    </x:xf>
    <x:xf numFmtId="202" fontId="11" fillId="14" borderId="37" xfId="0" applyNumberFormat="1" applyFont="1" applyFill="1" applyBorder="1" applyAlignment="1">
      <x:alignment vertical="center" wrapText="1"/>
    </x:xf>
    <x:xf numFmtId="202" fontId="11" fillId="14" borderId="37" xfId="0" applyNumberFormat="1" applyFont="1" applyFill="1" applyBorder="1" applyAlignment="1">
      <x:alignment horizontal="center" vertical="center" wrapText="1"/>
    </x:xf>
    <x:xf numFmtId="204" fontId="11" fillId="14" borderId="37" xfId="0" applyNumberFormat="1" applyFont="1" applyFill="1" applyBorder="1" applyAlignment="1">
      <x:alignment horizontal="center" vertical="center" wrapText="1"/>
    </x:xf>
    <x:xf numFmtId="204" fontId="0" fillId="0" borderId="0" xfId="0" applyNumberFormat="1" applyFont="1" applyFill="1" applyBorder="1"/>
    <x:xf numFmtId="0" fontId="0" fillId="15" borderId="0" xfId="0" applyNumberFormat="1" applyFont="1" applyFill="1" applyBorder="1"/>
    <x:xf numFmtId="204" fontId="0" fillId="15" borderId="0" xfId="0" applyNumberFormat="1" applyFont="1" applyFill="1" applyBorder="1"/>
    <x:xf numFmtId="0" fontId="12" fillId="15" borderId="0" xfId="0" applyNumberFormat="1" applyFont="1" applyFill="1" applyBorder="1"/>
    <x:xf numFmtId="204" fontId="12" fillId="15" borderId="0" xfId="0" applyNumberFormat="1" applyFont="1" applyFill="1" applyBorder="1"/>
    <x:xf numFmtId="0" fontId="12" fillId="15" borderId="37" xfId="0" applyNumberFormat="1" applyFont="1" applyFill="1" applyBorder="1"/>
    <x:xf numFmtId="204" fontId="12" fillId="15" borderId="37" xfId="0" applyNumberFormat="1" applyFont="1" applyFill="1" applyBorder="1"/>
    <x:xf numFmtId="0" fontId="12" fillId="15" borderId="37" xfId="0" applyNumberFormat="1" applyFont="1" applyFill="1" applyBorder="1" applyAlignment="1">
      <x:alignment wrapText="1"/>
    </x:xf>
    <x:xf numFmtId="204" fontId="12" fillId="15" borderId="37" xfId="0" applyNumberFormat="1" applyFont="1" applyFill="1" applyBorder="1" applyAlignment="1">
      <x:alignment wrapText="1"/>
    </x:xf>
    <x:xf numFmtId="0" fontId="12" fillId="15" borderId="37" xfId="0" applyNumberFormat="1" applyFont="1" applyFill="1" applyBorder="1" applyAlignment="1">
      <x:alignment vertical="center" wrapText="1"/>
    </x:xf>
    <x:xf numFmtId="204" fontId="12" fillId="15" borderId="37" xfId="0" applyNumberFormat="1" applyFont="1" applyFill="1" applyBorder="1" applyAlignment="1">
      <x:alignment vertical="center" wrapText="1"/>
    </x:xf>
    <x:xf numFmtId="0" fontId="0" fillId="16" borderId="0" xfId="0" applyNumberFormat="1" applyFont="1" applyFill="1" applyBorder="1"/>
    <x:xf numFmtId="0" fontId="13" fillId="16" borderId="0" xfId="0" applyNumberFormat="1" applyFont="1" applyFill="1" applyBorder="1"/>
    <x:xf numFmtId="0" fontId="13" fillId="16" borderId="38" xfId="0" applyNumberFormat="1" applyFont="1" applyFill="1" applyBorder="1"/>
    <x:xf numFmtId="0" fontId="13" fillId="16" borderId="39" xfId="0" applyNumberFormat="1" applyFont="1" applyFill="1" applyBorder="1"/>
    <x:xf numFmtId="0" fontId="13" fillId="16" borderId="40" xfId="0" applyNumberFormat="1" applyFont="1" applyFill="1" applyBorder="1"/>
    <x:xf numFmtId="0" fontId="13" fillId="16" borderId="38" xfId="0" applyNumberFormat="1" applyFont="1" applyFill="1" applyBorder="1" applyAlignment="1">
      <x:alignment wrapText="1"/>
    </x:xf>
    <x:xf numFmtId="0" fontId="13" fillId="16" borderId="39" xfId="0" applyNumberFormat="1" applyFont="1" applyFill="1" applyBorder="1" applyAlignment="1">
      <x:alignment wrapText="1"/>
    </x:xf>
    <x:xf numFmtId="0" fontId="13" fillId="16" borderId="40" xfId="0" applyNumberFormat="1" applyFont="1" applyFill="1" applyBorder="1" applyAlignment="1">
      <x:alignment wrapText="1"/>
    </x:xf>
    <x:xf numFmtId="0" fontId="13" fillId="16" borderId="38" xfId="0" applyNumberFormat="1" applyFont="1" applyFill="1" applyBorder="1" applyAlignment="1">
      <x:alignment vertical="center" wrapText="1"/>
    </x:xf>
    <x:xf numFmtId="0" fontId="13" fillId="16" borderId="39" xfId="0" applyNumberFormat="1" applyFont="1" applyFill="1" applyBorder="1" applyAlignment="1">
      <x:alignment vertical="center" wrapText="1"/>
    </x:xf>
    <x:xf numFmtId="0" fontId="13" fillId="16" borderId="40" xfId="0" applyNumberFormat="1" applyFont="1" applyFill="1" applyBorder="1" applyAlignment="1">
      <x:alignment vertical="center" wrapText="1"/>
    </x:xf>
    <x:xf numFmtId="200" fontId="12" fillId="15" borderId="37"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9b07daaa6f84e32" /><Relationship Type="http://schemas.openxmlformats.org/officeDocument/2006/relationships/theme" Target="/xl/theme/theme1.xml" Id="R8c4c8cb07d5f4fc0" /><Relationship Type="http://schemas.openxmlformats.org/officeDocument/2006/relationships/sharedStrings" Target="/xl/sharedStrings.xml" Id="R746cb94f6c964dd5" /><Relationship Type="http://schemas.openxmlformats.org/officeDocument/2006/relationships/worksheet" Target="/xl/worksheets/sheet1.xml" Id="Refd4d84485c740b6" /><Relationship Type="http://schemas.openxmlformats.org/officeDocument/2006/relationships/worksheet" Target="/xl/worksheets/sheet2.xml" Id="R8683ca9ef44546ca" /><Relationship Type="http://schemas.openxmlformats.org/officeDocument/2006/relationships/worksheet" Target="/xl/worksheets/sheet3.xml" Id="Rd185d9e07bd34911" /><Relationship Type="http://schemas.openxmlformats.org/officeDocument/2006/relationships/worksheet" Target="/xl/worksheets/sheet4.xml" Id="Recffdeeb33124a85" /><Relationship Type="http://schemas.openxmlformats.org/officeDocument/2006/relationships/worksheet" Target="/xl/worksheets/sheet5.xml" Id="Rd7989855d312401d" /><Relationship Type="http://schemas.openxmlformats.org/officeDocument/2006/relationships/worksheet" Target="/xl/worksheets/sheet6.xml" Id="Ra67294c457f94919" /><Relationship Type="http://schemas.openxmlformats.org/officeDocument/2006/relationships/worksheet" Target="/xl/worksheets/sheet7.xml" Id="R196f8c6a61584382" /><Relationship Type="http://schemas.openxmlformats.org/officeDocument/2006/relationships/worksheet" Target="/xl/worksheets/sheet8.xml" Id="Rad859bcabf05475d" /><Relationship Type="http://schemas.microsoft.com/office/2017/10/relationships/person" Target="/xl/persons/person.xml" Id="R812ec1c673a54c74" /></Relationships>
</file>

<file path=xl/drawings/_rels/drawing1.xml.rels>&#65279;<?xml version="1.0" encoding="utf-8"?><Relationships xmlns="http://schemas.openxmlformats.org/package/2006/relationships"><Relationship Type="http://schemas.openxmlformats.org/officeDocument/2006/relationships/chart" Target="/xl/drawings/charts/chart1.xml" Id="R2feac6c4a44a4b8b"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La alternativa preferida cambia con las prioridades</a:t>
            </a:r>
          </a:p>
        </c:rich>
      </c:tx>
    </c:title>
    <c:plotArea>
      <c:barChart>
        <c:barDir val="col"/>
        <c:varyColors val="0"/>
        <c:ser>
          <c:idx val="0"/>
          <c:order val="0"/>
          <c:tx>
            <c:v>Oeste</c:v>
          </c:tx>
          <c:cat>
            <c:strRef>
              <c:f>'Resumen'!$F$11:$F$13</c:f>
              <c:strCache>
                <c:ptCount val="0"/>
              </c:strCache>
            </c:strRef>
          </c:cat>
          <c:val>
            <c:numRef>
              <c:f>'Resumen'!$G$11:$G$13</c:f>
              <c:numCache>
                <c:formatCode>0.00</c:formatCode>
                <c:ptCount val="0"/>
              </c:numCache>
            </c:numRef>
          </c:val>
        </c:ser>
        <c:ser>
          <c:idx val="1"/>
          <c:order val="1"/>
          <c:tx>
            <c:v>Este</c:v>
          </c:tx>
          <c:cat>
            <c:strRef>
              <c:f>'Resumen'!$F$11:$F$13</c:f>
              <c:strCache>
                <c:ptCount val="0"/>
              </c:strCache>
            </c:strRef>
          </c:cat>
          <c:val>
            <c:numRef>
              <c:f>'Resumen'!$H$11:$H$13</c:f>
              <c:numCache>
                <c:formatCode>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lblAlgn val="ctr"/>
        <c:lblOffset val="100"/>
        <c:noMultiLvlLbl val="0"/>
      </c:catAx>
      <c:valAx>
        <c:axId val="48672768"/>
        <c:scaling>
          <c:orientation val="minMax"/>
          <c:max val="5"/>
          <c:min val="0"/>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3</xdr:row>
      <xdr:rowOff>0</xdr:rowOff>
    </xdr:from>
    <xdr:to>
      <xdr:col>14</xdr:col>
      <xdr:colOff>0</xdr:colOff>
      <xdr:row>16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feac6c4a44a4b8b"/>
        </a:graphicData>
      </a:graphic>
    </xdr:graphicFrame>
    <xdr:clientData/>
  </xdr:twoCellAnchor>
</xdr:wsDr>
</file>

<file path=xl/persons/person.xml><?xml version="1.0" encoding="utf-8"?>
<xltc:personList xmlns:xltc="http://schemas.microsoft.com/office/spreadsheetml/2018/threadedcomments">
  <xltc:person displayName="Carlos Puyet Martínez" id="{3C305CCB-D539-4EF4-A083-B2FED84C58C0}"/>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C8" dT="2026-07-26T06:20:40.805" personId="{3C305CCB-D539-4EF4-A083-B2FED84C58C0}" id="{F4A555A2-F18B-B536-D96E-2E098A474DD8}">
    <xltc:text>Total calendarizado con solapes; no sumar mecánicamente las fases anteriores.</xltc:text>
  </xltc:threadedComment>
</xltc:ThreadedComments>
</file>

<file path=xl/threadedcomments/threadedcomment2.xml><?xml version="1.0" encoding="utf-8"?>
<xltc:ThreadedComments xmlns:xltc="http://schemas.microsoft.com/office/spreadsheetml/2018/threadedcomments">
  <xltc:threadedComment ref="E5" dT="2026-07-26T06:20:40.803" personId="{3C305CCB-D539-4EF4-A083-B2FED84C58C0}" id="{577EA529-8393-4D1A-A608-138AE5CB65E9}">
    <xltc:text>Puntuación preliminar editable. Debe ser aprobada en el Documento de Criterios de Evaluación antes de cualquier decisión.</xltc:text>
  </xltc:threadedComment>
</xltc:ThreadedComments>
</file>

<file path=xl/worksheets/_rels/sheet1.xml.rels>&#65279;<?xml version="1.0" encoding="utf-8"?><Relationships xmlns="http://schemas.openxmlformats.org/package/2006/relationships"><Relationship Type="http://schemas.openxmlformats.org/officeDocument/2006/relationships/drawing" Target="/xl/drawings/drawing1.xml" Id="R74368c7c50b6437b" /></Relationships>
</file>

<file path=xl/worksheets/_rels/sheet3.xml.rels>&#65279;<?xml version="1.0" encoding="utf-8"?><Relationships xmlns="http://schemas.openxmlformats.org/package/2006/relationships"><Relationship Type="http://schemas.openxmlformats.org/officeDocument/2006/relationships/comments" Target="/xl/comments1.xml" Id="R4259d972c7f84050" /><Relationship Type="http://schemas.openxmlformats.org/officeDocument/2006/relationships/vmlDrawing" Target="/xl/drawings/vmldrawing.vml" Id="R92385bf45d6d43a6" /><Relationship Type="http://schemas.microsoft.com/office/2017/10/relationships/threadedComment" Target="/xl/threadedcomments/threadedcomment.xml" Id="Rd08809a146a54463" /></Relationships>
</file>

<file path=xl/worksheets/_rels/sheet5.xml.rels>&#65279;<?xml version="1.0" encoding="utf-8"?><Relationships xmlns="http://schemas.openxmlformats.org/package/2006/relationships"><Relationship Type="http://schemas.openxmlformats.org/officeDocument/2006/relationships/comments" Target="/xl/comments2.xml" Id="Re672831016b54fd2" /><Relationship Type="http://schemas.openxmlformats.org/officeDocument/2006/relationships/vmlDrawing" Target="/xl/drawings/vmldrawing2.vml" Id="Rd38be1587a634f2b" /><Relationship Type="http://schemas.microsoft.com/office/2017/10/relationships/threadedComment" Target="/xl/threadedcomments/threadedcomment2.xml" Id="R76082a8f698f41ff" /></Relationships>
</file>

<file path=xl/worksheets/sheet1.xml><?xml version="1.0" encoding="utf-8"?>
<x:worksheet xmlns:x="http://schemas.openxmlformats.org/spreadsheetml/2006/main">
  <x:sheetViews>
    <x:sheetView showGridLines="0" workbookViewId="0"/>
  </x:sheetViews>
  <x:sheetFormatPr defaultRowHeight="15"/>
  <x:cols>
    <x:col min="1" max="1" width="31" hidden="0" customWidth="1"/>
    <x:col min="2" max="2" width="15" hidden="0" customWidth="1"/>
    <x:col min="3" max="3" width="15" hidden="0" customWidth="1"/>
    <x:col min="4" max="4" width="45" hidden="0" customWidth="1"/>
    <x:col min="5" max="5" width="3" hidden="0" customWidth="1"/>
    <x:col min="6" max="6" width="24" hidden="0" customWidth="1"/>
    <x:col min="7" max="7" width="18" hidden="0" customWidth="1"/>
    <x:col min="8" max="8" width="18" hidden="0" customWidth="1"/>
    <x:col min="9" max="9" width="3" hidden="0" customWidth="1"/>
    <x:col min="10" max="10" width="14" hidden="0" customWidth="1"/>
    <x:col min="11" max="11" width="14" hidden="0" customWidth="1"/>
    <x:col min="12" max="12" width="14" hidden="0" customWidth="1"/>
    <x:col min="13" max="13" width="14" hidden="0" customWidth="1"/>
    <x:col min="14" max="14" width="14" hidden="0" customWidth="1"/>
  </x:cols>
  <x:sheetData>
    <x:row r="1" ht="30" customHeight="1">
      <x:c r="A1" s="3" t="str">
        <x:v>Proyecto Ésera 2050 · Comparativa Oeste-Este v0.3</x:v>
      </x:c>
      <x:c r="B1" s="3"/>
      <x:c r="C1" s="3"/>
      <x:c r="D1" s="3"/>
      <x:c r="E1" s="3"/>
      <x:c r="F1" s="3"/>
      <x:c r="G1" s="3"/>
      <x:c r="H1" s="3"/>
      <x:c r="I1" s="3"/>
      <x:c r="J1" s="3"/>
      <x:c r="K1" s="3"/>
      <x:c r="L1" s="3"/>
      <x:c r="M1" s="3"/>
      <x:c r="N1" s="3"/>
    </x:row>
    <x:row r="2" ht="30" customHeight="1">
      <x:c r="A2" s="7" t="str">
        <x:v>La comparación incorpora coste, territorio, impacto urbano, calidad de vida, explotación, mantenimiento, afección ambiental y potencial de transformación de Graus. La diferencia económica no permite descartar el túnel sin estudiar estos efectos de ciclo de vida.</x:v>
      </x:c>
      <x:c r="B2" s="7"/>
      <x:c r="C2" s="7"/>
      <x:c r="D2" s="7"/>
      <x:c r="E2" s="7"/>
      <x:c r="F2" s="7"/>
      <x:c r="G2" s="7"/>
      <x:c r="H2" s="7"/>
      <x:c r="I2" s="7"/>
      <x:c r="J2" s="7"/>
      <x:c r="K2" s="7"/>
      <x:c r="L2" s="7"/>
      <x:c r="M2" s="7"/>
      <x:c r="N2" s="7"/>
    </x:row>
    <x:row r="4">
      <x:c r="A4" s="88" t="str">
        <x:v>MENSAJE PARA LA DECISIÓN</x:v>
      </x:c>
      <x:c r="B4" s="88"/>
      <x:c r="C4" s="88"/>
      <x:c r="D4" s="88"/>
      <x:c r="F4" s="16" t="str">
        <x:v>Solución</x:v>
      </x:c>
      <x:c r="G4" s="17" t="str">
        <x:v>Inversión base M€</x:v>
      </x:c>
      <x:c r="H4" s="18" t="str">
        <x:v>Plazo total P50</x:v>
      </x:c>
    </x:row>
    <x:row r="5">
      <x:c r="A5" s="108" t="str">
        <x:v>La comparación actual ya no enfrenta una alternativa económicamente desproporcionada contra otra barata. La Oeste probable se estima en 264,0 M€ y la Este en 139,5 M€. El túnel concentra la actuación bajo tierra, reduce la dispersión parcelaria superficial y puede evitar interferencias continuas; la Este mantiene ventaja económica, pero depende de un puente largo, la hidráulica y más relaciones territoriales.</x:v>
      </x:c>
      <x:c r="B5" s="109"/>
      <x:c r="C5" s="109"/>
      <x:c r="D5" s="110"/>
      <x:c r="F5" s="26" t="str">
        <x:v>Oeste</x:v>
      </x:c>
      <x:c r="G5" s="59" t="n">
        <x:f>B11</x:f>
        <x:v>264.019181184</x:v>
      </x:c>
      <x:c r="H5" s="37" t="n">
        <x:f>B12</x:f>
        <x:v>102</x:v>
      </x:c>
    </x:row>
    <x:row r="6">
      <x:c r="A6" s="111"/>
      <x:c r="B6" s="112"/>
      <x:c r="C6" s="112"/>
      <x:c r="D6" s="113"/>
      <x:c r="F6" s="27" t="str">
        <x:v>Este</x:v>
      </x:c>
      <x:c r="G6" s="32" t="n">
        <x:f>C11</x:f>
        <x:v>139.5207</x:v>
      </x:c>
      <x:c r="H6" s="38" t="n">
        <x:f>C12</x:f>
        <x:v>98</x:v>
      </x:c>
    </x:row>
    <x:row r="7">
      <x:c r="A7" s="111"/>
      <x:c r="B7" s="112"/>
      <x:c r="C7" s="112"/>
      <x:c r="D7" s="113"/>
      <x:c r="F7" s="28" t="str">
        <x:v>Diferencia</x:v>
      </x:c>
      <x:c r="G7" s="33" t="n">
        <x:f>G5-G6</x:f>
        <x:v>124.49848118399998</x:v>
      </x:c>
      <x:c r="H7" s="39" t="n">
        <x:f>H5-H6</x:f>
        <x:v>4</x:v>
      </x:c>
    </x:row>
    <x:row r="8">
      <x:c r="A8" s="114"/>
      <x:c r="B8" s="115"/>
      <x:c r="C8" s="115"/>
      <x:c r="D8" s="116"/>
    </x:row>
    <x:row r="10" ht="15" hidden="0" customHeight="1">
      <x:c r="A10" s="16" t="str">
        <x:v>Indicador</x:v>
      </x:c>
      <x:c r="B10" s="17" t="str">
        <x:v>Oeste</x:v>
      </x:c>
      <x:c r="C10" s="17" t="str">
        <x:v>Este</x:v>
      </x:c>
      <x:c r="D10" s="18" t="str">
        <x:v>Lectura</x:v>
      </x:c>
      <x:c r="F10" s="16" t="str">
        <x:v>Escenario</x:v>
      </x:c>
      <x:c r="G10" s="17" t="str">
        <x:v>Oeste</x:v>
      </x:c>
      <x:c r="H10" s="18" t="str">
        <x:v>Este</x:v>
      </x:c>
    </x:row>
    <x:row r="11" ht="15" hidden="0" customHeight="1">
      <x:c r="A11" s="26" t="str">
        <x:v>Inversión base (M€, IVA incl.)</x:v>
      </x:c>
      <x:c r="B11" s="117" t="n">
        <x:f>'Base comparable'!C12</x:f>
        <x:v>264.019181184</x:v>
      </x:c>
      <x:c r="C11" s="119" t="n">
        <x:f>'Base comparable'!D12</x:f>
        <x:v>139.5207</x:v>
      </x:c>
      <x:c r="D11" s="26" t="str">
        <x:v>La Oeste multiplica por ~1,9 la base Este; la diferencia ya no justifica excluir el túnel.</x:v>
      </x:c>
      <x:c r="F11" s="26" t="str">
        <x:v>Equilibrado</x:v>
      </x:c>
      <x:c r="G11" s="29" t="n">
        <x:f>'Evaluacion'!B14</x:f>
        <x:v>3.3749999999999996</x:v>
      </x:c>
      <x:c r="H11" s="29" t="n">
        <x:f>'Evaluacion'!C14</x:f>
        <x:v>3.1000000000000005</x:v>
      </x:c>
    </x:row>
    <x:row r="12" ht="15" hidden="0" customHeight="1">
      <x:c r="A12" s="27" t="str">
        <x:v>Plazo total P50 (meses)</x:v>
      </x:c>
      <x:c r="B12" s="41" t="n">
        <x:f>'Base comparable'!C22</x:f>
        <x:v>102</x:v>
      </x:c>
      <x:c r="C12" s="43" t="n">
        <x:f>'Base comparable'!D22</x:f>
        <x:v>98</x:v>
      </x:c>
      <x:c r="D12" s="27" t="str">
        <x:v>Diferencia inferior a la incertidumbre.</x:v>
      </x:c>
      <x:c r="F12" s="27" t="str">
        <x:v>Prioridad presupuesto</x:v>
      </x:c>
      <x:c r="G12" s="30" t="n">
        <x:f>'Evaluacion'!B15</x:f>
        <x:v>3.175</x:v>
      </x:c>
      <x:c r="H12" s="30" t="n">
        <x:f>'Evaluacion'!C15</x:f>
        <x:v>3.325</x:v>
      </x:c>
    </x:row>
    <x:row r="13" ht="15" hidden="0" customHeight="1">
      <x:c r="A13" s="27" t="str">
        <x:v>Plazo total P80 (meses)</x:v>
      </x:c>
      <x:c r="B13" s="41" t="n">
        <x:f>'Base comparable'!C23</x:f>
        <x:v>138</x:v>
      </x:c>
      <x:c r="C13" s="43" t="n">
        <x:f>'Base comparable'!D23</x:f>
        <x:v>136</x:v>
      </x:c>
      <x:c r="D13" s="27" t="str">
        <x:v>Prácticamente equivalente en esta fase.</x:v>
      </x:c>
      <x:c r="F13" s="28" t="str">
        <x:v>Prioridad territorio</x:v>
      </x:c>
      <x:c r="G13" s="68" t="n">
        <x:f>'Evaluacion'!B16</x:f>
        <x:v>3.5499999999999994</x:v>
      </x:c>
      <x:c r="H13" s="68" t="n">
        <x:f>'Evaluacion'!C16</x:f>
        <x:v>3.0250000000000004</x:v>
      </x:c>
    </x:row>
    <x:row r="14" ht="15" hidden="0" customHeight="1">
      <x:c r="A14" s="27" t="str">
        <x:v>Cruces de eje con parcelas</x:v>
      </x:c>
      <x:c r="B14" s="41" t="n">
        <x:f>'Base comparable'!C14</x:f>
        <x:v>38</x:v>
      </x:c>
      <x:c r="C14" s="43" t="n">
        <x:f>'Base comparable'!D14</x:f>
        <x:v>34</x:v>
      </x:c>
      <x:c r="D14" s="27" t="str">
        <x:v>Oeste subterráneos; Este superficiales.</x:v>
      </x:c>
    </x:row>
    <x:row r="15" ht="26.399999618530273" hidden="0" customHeight="1">
      <x:c r="A15" s="27" t="str">
        <x:v>Entorno ≤30 m</x:v>
      </x:c>
      <x:c r="B15" s="41" t="n">
        <x:f>'Base comparable'!C15</x:f>
        <x:v>13</x:v>
      </x:c>
      <x:c r="C15" s="43" t="n">
        <x:f>'Base comparable'!D15</x:f>
        <x:v>60</x:v>
      </x:c>
      <x:c r="D15" s="27" t="str">
        <x:v>13 en portales Oeste frente a 60 en eje Este; ámbitos no idénticos.</x:v>
      </x:c>
    </x:row>
    <x:row r="16" ht="15" hidden="0" customHeight="1">
      <x:c r="A16" s="28" t="str">
        <x:v>Puntuación equilibrada (1-5)</x:v>
      </x:c>
      <x:c r="B16" s="118" t="n">
        <x:f>'Evaluacion'!B14</x:f>
        <x:v>3.3749999999999996</x:v>
      </x:c>
      <x:c r="C16" s="120" t="n">
        <x:f>'Evaluacion'!C14</x:f>
        <x:v>3.1000000000000005</x:v>
      </x:c>
      <x:c r="D16" s="28" t="str">
        <x:v>Resultado sensible a los pesos políticos.</x:v>
      </x:c>
      <x:c r="F16" s="2" t="str">
        <x:v>PROPUESTA INSTITUCIONAL</x:v>
      </x:c>
      <x:c r="G16" s="2"/>
      <x:c r="H16" s="2"/>
      <x:c r="I16" s="2"/>
      <x:c r="J16" s="2"/>
      <x:c r="K16" s="2"/>
      <x:c r="L16" s="2"/>
      <x:c r="M16" s="2"/>
      <x:c r="N16" s="2"/>
    </x:row>
    <x:row r="17" ht="34" customHeight="1">
      <x:c r="A17" s="190" t="str">
        <x:v>Impacto y transformación (1-5)</x:v>
      </x:c>
      <x:c r="B17" s="191" t="n">
        <x:f>'Impacto y transformacion'!C12</x:f>
        <x:v>4.025</x:v>
      </x:c>
      <x:c r="C17" s="191" t="n">
        <x:f>'Impacto y transformacion'!D12</x:f>
        <x:v>4.025</x:v>
      </x:c>
      <x:c r="D17" s="190" t="str">
        <x:v>Empate técnico preliminar: fortalezas urbanas Oeste frente a ventajas operativas Este.</x:v>
      </x:c>
      <x:c r="F17" s="169" t="str">
        <x:v>Solicitar a las administraciones el reconocimiento del interés territorial de la actuación y el encargo de un estudio oficial de alternativas que homogeneice topografía, tráfico, geotecnia, hidráulica, medio ambiente, patrimonio, parcelas, costes, explotación y plazos. El objetivo de esta fase no es elegir una obra, sino impedir que una solución potencialmente valiosa quede excluida por una comparación incompleta.</x:v>
      </x:c>
      <x:c r="G17" s="170"/>
      <x:c r="H17" s="170"/>
      <x:c r="I17" s="170"/>
      <x:c r="J17" s="170"/>
      <x:c r="K17" s="170"/>
      <x:c r="L17" s="170"/>
      <x:c r="M17" s="170"/>
      <x:c r="N17" s="171"/>
    </x:row>
    <x:row r="18">
      <x:c r="A18" s="122" t="str">
        <x:v>TESIS PROVISIONAL</x:v>
      </x:c>
      <x:c r="B18" s="122"/>
      <x:c r="C18" s="122"/>
      <x:c r="D18" s="122"/>
      <x:c r="F18" s="172"/>
      <x:c r="G18" s="173"/>
      <x:c r="H18" s="173"/>
      <x:c r="I18" s="173"/>
      <x:c r="J18" s="173"/>
      <x:c r="K18" s="173"/>
      <x:c r="L18" s="173"/>
      <x:c r="M18" s="173"/>
      <x:c r="N18" s="174"/>
    </x:row>
    <x:row r="19">
      <x:c r="A19" s="142" t="str">
        <x:v>La Solución Oeste no debe descartarse por coste. Su menor huella superficial continua, el potencial de liberar el entorno urbano y la capacidad de apoyar la transformación de la travesía compensan parcialmente su mayor complejidad de explotación y mantenimiento. La campaña geotécnica decidirá si la inversión se aproxima a 172, 264 o 413 M€.</x:v>
      </x:c>
      <x:c r="B19" s="143"/>
      <x:c r="C19" s="143"/>
      <x:c r="D19" s="144"/>
      <x:c r="F19" s="172"/>
      <x:c r="G19" s="173"/>
      <x:c r="H19" s="173"/>
      <x:c r="I19" s="173"/>
      <x:c r="J19" s="173"/>
      <x:c r="K19" s="173"/>
      <x:c r="L19" s="173"/>
      <x:c r="M19" s="173"/>
      <x:c r="N19" s="174"/>
    </x:row>
    <x:row r="20">
      <x:c r="A20" s="145"/>
      <x:c r="B20" s="146"/>
      <x:c r="C20" s="146"/>
      <x:c r="D20" s="147"/>
      <x:c r="F20" s="172"/>
      <x:c r="G20" s="173"/>
      <x:c r="H20" s="173"/>
      <x:c r="I20" s="173"/>
      <x:c r="J20" s="173"/>
      <x:c r="K20" s="173"/>
      <x:c r="L20" s="173"/>
      <x:c r="M20" s="173"/>
      <x:c r="N20" s="174"/>
    </x:row>
    <x:row r="21">
      <x:c r="A21" s="145"/>
      <x:c r="B21" s="146"/>
      <x:c r="C21" s="146"/>
      <x:c r="D21" s="147"/>
      <x:c r="F21" s="172"/>
      <x:c r="G21" s="173"/>
      <x:c r="H21" s="173"/>
      <x:c r="I21" s="173"/>
      <x:c r="J21" s="173"/>
      <x:c r="K21" s="173"/>
      <x:c r="L21" s="173"/>
      <x:c r="M21" s="173"/>
      <x:c r="N21" s="174"/>
    </x:row>
    <x:row r="22">
      <x:c r="A22" s="148"/>
      <x:c r="B22" s="149"/>
      <x:c r="C22" s="149"/>
      <x:c r="D22" s="150"/>
      <x:c r="F22" s="175"/>
      <x:c r="G22" s="176"/>
      <x:c r="H22" s="176"/>
      <x:c r="I22" s="176"/>
      <x:c r="J22" s="176"/>
      <x:c r="K22" s="176"/>
      <x:c r="L22" s="176"/>
      <x:c r="M22" s="176"/>
      <x:c r="N22" s="177"/>
    </x:row>
    <x:row r="24" ht="30" customHeight="1">
      <x:c r="A24" s="186" t="str">
        <x:v>TRABAJO INTERNO · Documento preliminar e informativo · No constituye estudio oficial, proyecto, valoración expropiatoria, oferta ni compromiso presupuestario.</x:v>
      </x:c>
      <x:c r="B24" s="187"/>
      <x:c r="C24" s="187"/>
      <x:c r="D24" s="187"/>
      <x:c r="E24" s="187"/>
      <x:c r="F24" s="187"/>
      <x:c r="G24" s="187"/>
      <x:c r="H24" s="187"/>
      <x:c r="I24" s="187"/>
      <x:c r="J24" s="187"/>
      <x:c r="K24" s="187"/>
      <x:c r="L24" s="187"/>
      <x:c r="M24" s="187"/>
      <x:c r="N24" s="188"/>
    </x:row>
  </x:sheetData>
  <x:mergeCells>
    <x:mergeCell ref="A1:N1"/>
    <x:mergeCell ref="A2:N2"/>
    <x:mergeCell ref="A4:D4"/>
    <x:mergeCell ref="A5:D8"/>
    <x:mergeCell ref="A18:D18"/>
    <x:mergeCell ref="A19:D22"/>
    <x:mergeCell ref="F16:N16"/>
    <x:mergeCell ref="F17:N22"/>
    <x:mergeCell ref="A24:N24"/>
  </x:mergeCells>
  <x:pageMargins left="0.7" right="0.7" top="0.75" bottom="0.75" header="0.3" footer="0.3"/>
  <x:drawing xmlns:r="http://schemas.openxmlformats.org/officeDocument/2006/relationships" r:id="R74368c7c50b6437b"/>
</x:worksheet>
</file>

<file path=xl/worksheets/sheet2.xml><?xml version="1.0" encoding="utf-8"?>
<x:worksheet xmlns:x="http://schemas.openxmlformats.org/spreadsheetml/2006/main">
  <x:sheetViews>
    <x:sheetView showGridLines="0" workbookViewId="0"/>
  </x:sheetViews>
  <x:sheetFormatPr defaultRowHeight="15"/>
  <x:cols>
    <x:col min="1" max="1" width="29" hidden="0" customWidth="1"/>
    <x:col min="2" max="2" width="16" hidden="0" customWidth="1"/>
    <x:col min="3" max="3" width="17" hidden="0" customWidth="1"/>
    <x:col min="4" max="4" width="17" hidden="0" customWidth="1"/>
    <x:col min="5" max="5" width="20" hidden="0" customWidth="1"/>
    <x:col min="6" max="6" width="14" hidden="0" customWidth="1"/>
    <x:col min="7" max="7" width="52" hidden="0" customWidth="1"/>
  </x:cols>
  <x:sheetData>
    <x:row r="1" ht="15" hidden="0" customHeight="1">
      <x:c r="A1" s="3" t="str">
        <x:v>Base comparable · Solución Oeste y Solución Este</x:v>
      </x:c>
      <x:c r="B1" s="3"/>
      <x:c r="C1" s="3"/>
      <x:c r="D1" s="3"/>
      <x:c r="E1" s="3"/>
      <x:c r="F1" s="3"/>
      <x:c r="G1" s="3"/>
    </x:row>
    <x:row r="2" ht="26.399999618530273" hidden="0" customHeight="1">
      <x:c r="A2" s="7" t="str">
        <x:v>Magnitudes homogeneizadas con IVA y euros de 2026. Los plazos y puntuaciones son hipótesis de planificación, no compromisos.</x:v>
      </x:c>
      <x:c r="B2" s="7"/>
      <x:c r="C2" s="7"/>
      <x:c r="D2" s="7"/>
      <x:c r="E2" s="7"/>
      <x:c r="F2" s="7"/>
      <x:c r="G2" s="7"/>
    </x:row>
    <x:row r="3"/>
    <x:row r="4" ht="26.399999618530273" hidden="0" customHeight="1">
      <x:c r="A4" s="16" t="str">
        <x:v>Variable</x:v>
      </x:c>
      <x:c r="B4" s="17" t="str">
        <x:v>Unidad</x:v>
      </x:c>
      <x:c r="C4" s="17" t="str">
        <x:v>Solución Oeste</x:v>
      </x:c>
      <x:c r="D4" s="17" t="str">
        <x:v>Solución Este</x:v>
      </x:c>
      <x:c r="E4" s="17" t="str">
        <x:v>Estado</x:v>
      </x:c>
      <x:c r="F4" s="17" t="str">
        <x:v>Confianza</x:v>
      </x:c>
      <x:c r="G4" s="18" t="str">
        <x:v>Lectura / cautela</x:v>
      </x:c>
    </x:row>
    <x:row r="5" ht="145.1999969482422" hidden="0" customHeight="1">
      <x:c r="A5" s="34" t="str">
        <x:v>Longitud total</x:v>
      </x:c>
      <x:c r="B5" s="26" t="str">
        <x:v>km</x:v>
      </x:c>
      <x:c r="C5" s="29" t="n">
        <x:v>4.5912</x:v>
      </x:c>
      <x:c r="D5" s="29" t="n">
        <x:v>2.7442</x:v>
      </x:c>
      <x:c r="E5" s="26" t="str">
        <x:v>Estimación</x:v>
      </x:c>
      <x:c r="F5" s="26" t="str">
        <x:v>Media</x:v>
      </x:c>
      <x:c r="G5" s="26" t="str">
        <x:v>Oeste: túnel entre portales más ~1,0 km de conexiones; Este: eje E6b provisional.</x:v>
      </x:c>
    </x:row>
    <x:row r="6" ht="92.4000015258789" hidden="0" customHeight="1">
      <x:c r="A6" s="35" t="str">
        <x:v>Longitud túnel excavado</x:v>
      </x:c>
      <x:c r="B6" s="27" t="str">
        <x:v>km</x:v>
      </x:c>
      <x:c r="C6" s="30" t="n">
        <x:v>3.3912</x:v>
      </x:c>
      <x:c r="D6" s="30" t="n">
        <x:v>0</x:v>
      </x:c>
      <x:c r="E6" s="27" t="str">
        <x:v>Hipótesis</x:v>
      </x:c>
      <x:c r="F6" s="27" t="str">
        <x:v>Media-baja</x:v>
      </x:c>
      <x:c r="G6" s="27" t="str">
        <x:v>Oeste incluye además 0,2 km de falso túnel/transiciones.</x:v>
      </x:c>
    </x:row>
    <x:row r="7" ht="145.1999969482422" hidden="0" customHeight="1">
      <x:c r="A7" s="35" t="str">
        <x:v>Galería paralela</x:v>
      </x:c>
      <x:c r="B7" s="27" t="str">
        <x:v>km</x:v>
      </x:c>
      <x:c r="C7" s="30" t="n">
        <x:v>3.4</x:v>
      </x:c>
      <x:c r="D7" s="30" t="n">
        <x:v>0</x:v>
      </x:c>
      <x:c r="E7" s="27" t="str">
        <x:v>Hipótesis</x:v>
      </x:c>
      <x:c r="F7" s="27" t="str">
        <x:v>Baja</x:v>
      </x:c>
      <x:c r="G7" s="27" t="str">
        <x:v>Configuración conservadora pendiente del análisis oficial de riesgo y normativa.</x:v>
      </x:c>
    </x:row>
    <x:row r="8" ht="158.39999389648438" hidden="0" customHeight="1">
      <x:c r="A8" s="35" t="str">
        <x:v>Puente/viaducto principal</x:v>
      </x:c>
      <x:c r="B8" s="27" t="str">
        <x:v>m</x:v>
      </x:c>
      <x:c r="C8" s="30" t="n">
        <x:v>0</x:v>
      </x:c>
      <x:c r="D8" s="30" t="n">
        <x:v>650</x:v>
      </x:c>
      <x:c r="E8" s="27" t="str">
        <x:v>Hipótesis</x:v>
      </x:c>
      <x:c r="F8" s="27" t="str">
        <x:v>Baja</x:v>
      </x:c>
      <x:c r="G8" s="27" t="str">
        <x:v>Este: rango económico 450-850 m; la longitud depende de hidráulica, rasante y cimentación.</x:v>
      </x:c>
    </x:row>
    <x:row r="9" ht="79.19999694824219" hidden="0" customHeight="1">
      <x:c r="A9" s="35" t="str">
        <x:v>Rotondas nuevas</x:v>
      </x:c>
      <x:c r="B9" s="27" t="str">
        <x:v>ud</x:v>
      </x:c>
      <x:c r="C9" s="30" t="n">
        <x:v>2</x:v>
      </x:c>
      <x:c r="D9" s="30" t="n">
        <x:v>2</x:v>
      </x:c>
      <x:c r="E9" s="27" t="str">
        <x:v>Hipótesis</x:v>
      </x:c>
      <x:c r="F9" s="27" t="str">
        <x:v>Media-baja</x:v>
      </x:c>
      <x:c r="G9" s="27" t="str">
        <x:v>Portales y conexiones por definir topográficamente.</x:v>
      </x:c>
    </x:row>
    <x:row r="10" ht="118.80000305175781" hidden="0" customHeight="1">
      <x:c r="A10" s="35" t="str">
        <x:v>Pendiente máxima conceptual</x:v>
      </x:c>
      <x:c r="B10" s="27" t="str">
        <x:v>%</x:v>
      </x:c>
      <x:c r="C10" s="31" t="n">
        <x:v>0.54118</x:v>
      </x:c>
      <x:c r="D10" s="31" t="n">
        <x:v>5.333</x:v>
      </x:c>
      <x:c r="E10" s="27" t="str">
        <x:v>Calculado</x:v>
      </x:c>
      <x:c r="F10" s="27" t="str">
        <x:v>Media-baja</x:v>
      </x:c>
      <x:c r="G10" s="27" t="str">
        <x:v>La pendiente Este debe optimizarse y verificarse para tráfico pesado.</x:v>
      </x:c>
    </x:row>
    <x:row r="11" ht="66" hidden="0" customHeight="1">
      <x:c r="A11" s="35" t="str">
        <x:v>Inversión favorable / baja</x:v>
      </x:c>
      <x:c r="B11" s="27" t="str">
        <x:v>M€ IVA incl.</x:v>
      </x:c>
      <x:c r="C11" s="32" t="n">
        <x:v>172.476246888</x:v>
      </x:c>
      <x:c r="D11" s="32" t="n">
        <x:v>91.2695</x:v>
      </x:c>
      <x:c r="E11" s="27" t="str">
        <x:v>Modelo unitario auditable</x:v>
      </x:c>
      <x:c r="F11" s="27" t="str">
        <x:v>Media-baja</x:v>
      </x:c>
      <x:c r="G11" s="27" t="str">
        <x:v>Escenario Oeste favorable; la banda Este permanece paramétrica. No son ofertas ni probabilidades.</x:v>
      </x:c>
    </x:row>
    <x:row r="12" ht="118.80000305175781" hidden="0" customHeight="1">
      <x:c r="A12" s="35" t="str">
        <x:v>Inversión probable / base</x:v>
      </x:c>
      <x:c r="B12" s="27" t="str">
        <x:v>M€ IVA incl.</x:v>
      </x:c>
      <x:c r="C12" s="32" t="n">
        <x:v>264.019181184</x:v>
      </x:c>
      <x:c r="D12" s="32" t="n">
        <x:v>139.5207</x:v>
      </x:c>
      <x:c r="E12" s="27" t="str">
        <x:v>Modelo unitario auditable</x:v>
      </x:c>
      <x:c r="F12" s="27" t="str">
        <x:v>Media-baja</x:v>
      </x:c>
      <x:c r="G12" s="27" t="str">
        <x:v>Relación probable Oeste/Este ≈ 1,89. Incluye IVA y contingencias de cada modelo conceptual.</x:v>
      </x:c>
    </x:row>
    <x:row r="13" ht="145.1999969482422" hidden="0" customHeight="1">
      <x:c r="A13" s="35" t="str">
        <x:v>Inversión adversa / alta</x:v>
      </x:c>
      <x:c r="B13" s="27" t="str">
        <x:v>M€ IVA incl.</x:v>
      </x:c>
      <x:c r="C13" s="32" t="n">
        <x:v>412.944513696</x:v>
      </x:c>
      <x:c r="D13" s="32" t="n">
        <x:v>222.4747</x:v>
      </x:c>
      <x:c r="E13" s="27" t="str">
        <x:v>Modelo unitario auditable</x:v>
      </x:c>
      <x:c r="F13" s="27" t="str">
        <x:v>Baja</x:v>
      </x:c>
      <x:c r="G13" s="27" t="str">
        <x:v>La geotecnia domina Oeste; puente, hidráulica y cimentación dominan Este. Las bandas se solapan.</x:v>
      </x:c>
    </x:row>
    <x:row r="14" ht="158.39999389648438" hidden="0" customHeight="1">
      <x:c r="A14" s="35" t="str">
        <x:v>Parcelas intersectadas por eje</x:v>
      </x:c>
      <x:c r="B14" s="27" t="str">
        <x:v>ud catastrales</x:v>
      </x:c>
      <x:c r="C14" s="32" t="n">
        <x:v>38</x:v>
      </x:c>
      <x:c r="D14" s="32" t="n">
        <x:v>34</x:v>
      </x:c>
      <x:c r="E14" s="27" t="str">
        <x:v>Consulta SIG</x:v>
      </x:c>
      <x:c r="F14" s="27" t="str">
        <x:v>Media</x:v>
      </x:c>
      <x:c r="G14" s="27" t="str">
        <x:v>Oeste: cruces subterráneos, no equivalen a expropiación superficial. Este: eje E6b actual.</x:v>
      </x:c>
    </x:row>
    <x:row r="15" ht="145.1999969482422" hidden="0" customHeight="1">
      <x:c r="A15" s="35" t="str">
        <x:v>Parcelas a ≤30 m de portales/eje</x:v>
      </x:c>
      <x:c r="B15" s="27" t="str">
        <x:v>ud catastrales</x:v>
      </x:c>
      <x:c r="C15" s="32" t="n">
        <x:v>13</x:v>
      </x:c>
      <x:c r="D15" s="32" t="n">
        <x:v>60</x:v>
      </x:c>
      <x:c r="E15" s="27" t="str">
        <x:v>Consulta SIG</x:v>
      </x:c>
      <x:c r="F15" s="27" t="str">
        <x:v>Media</x:v>
      </x:c>
      <x:c r="G15" s="27" t="str">
        <x:v>Oeste solo entorno de portales; faltan conexiones y zonas auxiliares. Este no equivale a titulares.</x:v>
      </x:c>
    </x:row>
    <x:row r="16" ht="132" hidden="0" customHeight="1">
      <x:c r="A16" s="35" t="str">
        <x:v>Edificios a &lt;30 m</x:v>
      </x:c>
      <x:c r="B16" s="27" t="str">
        <x:v>ud</x:v>
      </x:c>
      <x:c r="C16" s="32"/>
      <x:c r="D16" s="32" t="n">
        <x:v>2</x:v>
      </x:c>
      <x:c r="E16" s="27" t="str">
        <x:v>Consulta SIG</x:v>
      </x:c>
      <x:c r="F16" s="27" t="str">
        <x:v>Media-baja</x:v>
      </x:c>
      <x:c r="G16" s="27" t="str">
        <x:v>Oeste: inventario de portales pendiente; Este: dos proximidades concentradas en P0.</x:v>
      </x:c>
    </x:row>
    <x:row r="17" ht="132" hidden="0" customHeight="1">
      <x:c r="A17" s="35" t="str">
        <x:v>Ocupación superficial teórica</x:v>
      </x:c>
      <x:c r="B17" s="27" t="str">
        <x:v>ha</x:v>
      </x:c>
      <x:c r="C17" s="32"/>
      <x:c r="D17" s="32" t="n">
        <x:v>8.2326</x:v>
      </x:c>
      <x:c r="E17" s="27" t="str">
        <x:v>Cálculo orientativo</x:v>
      </x:c>
      <x:c r="F17" s="27" t="str">
        <x:v>Baja</x:v>
      </x:c>
      <x:c r="G17" s="27" t="str">
        <x:v>Este: longitud × 30 m. No incluye/depura puente, taludes, temporales ni caminos.</x:v>
      </x:c>
    </x:row>
    <x:row r="18" ht="145.1999969482422" hidden="0" customHeight="1">
      <x:c r="A18" s="35" t="str">
        <x:v>Plazo preobra P50</x:v>
      </x:c>
      <x:c r="B18" s="27" t="str">
        <x:v>meses</x:v>
      </x:c>
      <x:c r="C18" s="32" t="n">
        <x:v>48</x:v>
      </x:c>
      <x:c r="D18" s="32" t="n">
        <x:v>56</x:v>
      </x:c>
      <x:c r="E18" s="27" t="str">
        <x:v>Hipótesis</x:v>
      </x:c>
      <x:c r="F18" s="27" t="str">
        <x:v>Baja</x:v>
      </x:c>
      <x:c r="G18" s="27" t="str">
        <x:v>Estudios, evaluación ambiental, información pública, proyecto, suelos y contratación.</x:v>
      </x:c>
    </x:row>
    <x:row r="19" ht="132" hidden="0" customHeight="1">
      <x:c r="A19" s="35" t="str">
        <x:v>Plazo preobra P80</x:v>
      </x:c>
      <x:c r="B19" s="27" t="str">
        <x:v>meses</x:v>
      </x:c>
      <x:c r="C19" s="32" t="n">
        <x:v>66</x:v>
      </x:c>
      <x:c r="D19" s="32" t="n">
        <x:v>76</x:v>
      </x:c>
      <x:c r="E19" s="27" t="str">
        <x:v>Hipótesis</x:v>
      </x:c>
      <x:c r="F19" s="27" t="str">
        <x:v>Baja</x:v>
      </x:c>
      <x:c r="G19" s="27" t="str">
        <x:v>Escenario prudente por autorizaciones, geotecnia/hidráulica y alegaciones.</x:v>
      </x:c>
    </x:row>
    <x:row r="20" ht="145.1999969482422" hidden="0" customHeight="1">
      <x:c r="A20" s="35" t="str">
        <x:v>Plazo construcción P50</x:v>
      </x:c>
      <x:c r="B20" s="27" t="str">
        <x:v>meses</x:v>
      </x:c>
      <x:c r="C20" s="32" t="n">
        <x:v>54</x:v>
      </x:c>
      <x:c r="D20" s="32" t="n">
        <x:v>42</x:v>
      </x:c>
      <x:c r="E20" s="27" t="str">
        <x:v>Hipótesis</x:v>
      </x:c>
      <x:c r="F20" s="27" t="str">
        <x:v>Baja</x:v>
      </x:c>
      <x:c r="G20" s="27" t="str">
        <x:v>Oeste concentra frentes en portales; Este requiere puente, accesos parcelarios y obra lineal.</x:v>
      </x:c>
    </x:row>
    <x:row r="21" ht="132" hidden="0" customHeight="1">
      <x:c r="A21" s="35" t="str">
        <x:v>Plazo construcción P80</x:v>
      </x:c>
      <x:c r="B21" s="27" t="str">
        <x:v>meses</x:v>
      </x:c>
      <x:c r="C21" s="32" t="n">
        <x:v>72</x:v>
      </x:c>
      <x:c r="D21" s="32" t="n">
        <x:v>60</x:v>
      </x:c>
      <x:c r="E21" s="27" t="str">
        <x:v>Hipótesis</x:v>
      </x:c>
      <x:c r="F21" s="27" t="str">
        <x:v>Baja</x:v>
      </x:c>
      <x:c r="G21" s="27" t="str">
        <x:v>No contempla incidencias extraordinarias ni financiación por anualidades.</x:v>
      </x:c>
    </x:row>
    <x:row r="22" ht="145.1999969482422" hidden="0" customHeight="1">
      <x:c r="A22" s="35" t="str">
        <x:v>Plazo total P50</x:v>
      </x:c>
      <x:c r="B22" s="27" t="str">
        <x:v>meses</x:v>
      </x:c>
      <x:c r="C22" s="32" t="n">
        <x:v>102</x:v>
      </x:c>
      <x:c r="D22" s="32" t="n">
        <x:v>98</x:v>
      </x:c>
      <x:c r="E22" s="27" t="str">
        <x:v>Hipótesis</x:v>
      </x:c>
      <x:c r="F22" s="27" t="str">
        <x:v>Baja</x:v>
      </x:c>
      <x:c r="G22" s="27" t="str">
        <x:v>Resultado preliminar: órdenes de magnitud comparables, sin ventaja temporal demostrada.</x:v>
      </x:c>
    </x:row>
    <x:row r="23" ht="145.1999969482422" hidden="0" customHeight="1">
      <x:c r="A23" s="36" t="str">
        <x:v>Plazo total P80</x:v>
      </x:c>
      <x:c r="B23" s="28" t="str">
        <x:v>meses</x:v>
      </x:c>
      <x:c r="C23" s="33" t="n">
        <x:v>138</x:v>
      </x:c>
      <x:c r="D23" s="33" t="n">
        <x:v>136</x:v>
      </x:c>
      <x:c r="E23" s="28" t="str">
        <x:v>Hipótesis</x:v>
      </x:c>
      <x:c r="F23" s="28" t="str">
        <x:v>Baja</x:v>
      </x:c>
      <x:c r="G23" s="28" t="str">
        <x:v>La diferencia es menor que la incertidumbre. No usar para elegir sin programación oficial.</x:v>
      </x:c>
    </x:row>
  </x:sheetData>
  <x:mergeCells>
    <x:mergeCell ref="A1:G1"/>
    <x:mergeCell ref="A2:G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5" hidden="0" customWidth="1"/>
    <x:col min="2" max="2" width="39" hidden="0" customWidth="1"/>
    <x:col min="3" max="3" width="13" hidden="0" customWidth="1"/>
    <x:col min="4" max="4" width="13" hidden="0" customWidth="1"/>
    <x:col min="5" max="5" width="13" hidden="0" customWidth="1"/>
    <x:col min="6" max="6" width="13" hidden="0" customWidth="1"/>
    <x:col min="7" max="7" width="16" hidden="0" customWidth="1"/>
    <x:col min="8" max="8" width="55" hidden="0" customWidth="1"/>
  </x:cols>
  <x:sheetData>
    <x:row r="1" ht="30" customHeight="1">
      <x:c r="A1" s="3" t="str">
        <x:v>Plazos comparados · dos capas y tres niveles de confianza</x:v>
      </x:c>
      <x:c r="B1" s="3"/>
      <x:c r="C1" s="3"/>
      <x:c r="D1" s="3"/>
      <x:c r="E1" s="3"/>
      <x:c r="F1" s="3"/>
      <x:c r="G1" s="3"/>
      <x:c r="H1" s="3"/>
    </x:row>
    <x:row r="2" ht="30" customHeight="1">
      <x:c r="A2" s="7" t="str">
        <x:v>Separar preobra y construcción evita confundir menor afección territorial con mayor velocidad de excavación.</x:v>
      </x:c>
      <x:c r="B2" s="7"/>
      <x:c r="C2" s="7"/>
      <x:c r="D2" s="7"/>
      <x:c r="E2" s="7"/>
      <x:c r="F2" s="7"/>
      <x:c r="G2" s="7"/>
      <x:c r="H2" s="7"/>
    </x:row>
    <x:row r="4" ht="15" hidden="0" customHeight="1">
      <x:c r="A4" s="16" t="str">
        <x:v>Capa</x:v>
      </x:c>
      <x:c r="B4" s="17" t="str">
        <x:v>Fase / conductor</x:v>
      </x:c>
      <x:c r="C4" s="17" t="str">
        <x:v>Oeste P50</x:v>
      </x:c>
      <x:c r="D4" s="17" t="str">
        <x:v>Oeste P80</x:v>
      </x:c>
      <x:c r="E4" s="17" t="str">
        <x:v>Este P50</x:v>
      </x:c>
      <x:c r="F4" s="17" t="str">
        <x:v>Este P80</x:v>
      </x:c>
      <x:c r="G4" s="17" t="str">
        <x:v>Puede solaparse</x:v>
      </x:c>
      <x:c r="H4" s="18" t="str">
        <x:v>Fundamento</x:v>
      </x:c>
    </x:row>
    <x:row r="5" ht="26.399999618530273" hidden="0" customHeight="1">
      <x:c r="A5" s="26" t="str">
        <x:v>Preobra</x:v>
      </x:c>
      <x:c r="B5" s="26" t="str">
        <x:v>Estudios previos, geotecnia/hidráulica y alternativas</x:v>
      </x:c>
      <x:c r="C5" s="37" t="n">
        <x:v>18</x:v>
      </x:c>
      <x:c r="D5" s="37" t="n">
        <x:v>26</x:v>
      </x:c>
      <x:c r="E5" s="37" t="n">
        <x:v>20</x:v>
      </x:c>
      <x:c r="F5" s="37" t="n">
        <x:v>30</x:v>
      </x:c>
      <x:c r="G5" s="26" t="str">
        <x:v>Sí</x:v>
      </x:c>
      <x:c r="H5" s="26" t="str">
        <x:v>Oeste exige campaña geotécnica profunda; Este, hidráulica CHE y cimentaciones.</x:v>
      </x:c>
    </x:row>
    <x:row r="6" ht="26.399999618530273" hidden="0" customHeight="1">
      <x:c r="A6" s="27" t="str">
        <x:v>Preobra</x:v>
      </x:c>
      <x:c r="B6" s="27" t="str">
        <x:v>Evaluación ambiental, información pública y sectoriales</x:v>
      </x:c>
      <x:c r="C6" s="38" t="n">
        <x:v>18</x:v>
      </x:c>
      <x:c r="D6" s="38" t="n">
        <x:v>26</x:v>
      </x:c>
      <x:c r="E6" s="38" t="n">
        <x:v>22</x:v>
      </x:c>
      <x:c r="F6" s="38" t="n">
        <x:v>32</x:v>
      </x:c>
      <x:c r="G6" s="27" t="str">
        <x:v>Parcial</x:v>
      </x:c>
      <x:c r="H6" s="27" t="str">
        <x:v>Este presenta mayor ocupación superficial y más relaciones parcelarias; no se han contado titulares.</x:v>
      </x:c>
    </x:row>
    <x:row r="7" ht="26.399999618530273" hidden="0" customHeight="1">
      <x:c r="A7" s="27" t="str">
        <x:v>Preobra</x:v>
      </x:c>
      <x:c r="B7" s="27" t="str">
        <x:v>Proyecto, suelos/servidumbres y contratación</x:v>
      </x:c>
      <x:c r="C7" s="38" t="n">
        <x:v>18</x:v>
      </x:c>
      <x:c r="D7" s="38" t="n">
        <x:v>26</x:v>
      </x:c>
      <x:c r="E7" s="38" t="n">
        <x:v>24</x:v>
      </x:c>
      <x:c r="F7" s="38" t="n">
        <x:v>34</x:v>
      </x:c>
      <x:c r="G7" s="27" t="str">
        <x:v>Parcial</x:v>
      </x:c>
      <x:c r="H7" s="27" t="str">
        <x:v>Oeste concentra suelo superficial en portales; requiere derechos subterráneos, accesos y acopios.</x:v>
      </x:c>
    </x:row>
    <x:row r="8" ht="15" hidden="0" customHeight="1">
      <x:c r="A8" s="40" t="str">
        <x:v>Preobra</x:v>
      </x:c>
      <x:c r="B8" s="40" t="str">
        <x:v>TOTAL calendarizado</x:v>
      </x:c>
      <x:c r="C8" s="41" t="n">
        <x:v>48</x:v>
      </x:c>
      <x:c r="D8" s="41" t="n">
        <x:v>66</x:v>
      </x:c>
      <x:c r="E8" s="41" t="n">
        <x:v>56</x:v>
      </x:c>
      <x:c r="F8" s="41" t="n">
        <x:v>76</x:v>
      </x:c>
      <x:c r="G8" s="40" t="str">
        <x:v>Con solapes</x:v>
      </x:c>
      <x:c r="H8" s="40" t="str">
        <x:v>No es suma aritmética de las filas anteriores.</x:v>
      </x:c>
    </x:row>
    <x:row r="9" ht="26.399999618530273" hidden="0" customHeight="1">
      <x:c r="A9" s="27" t="str">
        <x:v>Construcción</x:v>
      </x:c>
      <x:c r="B9" s="27" t="str">
        <x:v>Implantación, accesos, portales / liberación de suelos</x:v>
      </x:c>
      <x:c r="C9" s="38" t="n">
        <x:v>8</x:v>
      </x:c>
      <x:c r="D9" s="38" t="n">
        <x:v>12</x:v>
      </x:c>
      <x:c r="E9" s="38" t="n">
        <x:v>10</x:v>
      </x:c>
      <x:c r="F9" s="38" t="n">
        <x:v>16</x:v>
      </x:c>
      <x:c r="G9" s="27" t="str">
        <x:v>Sí</x:v>
      </x:c>
      <x:c r="H9" s="27" t="str">
        <x:v>Oeste puede trabajar desde P0 y P1 si ambos accesos están disponibles.</x:v>
      </x:c>
    </x:row>
    <x:row r="10" ht="15" hidden="0" customHeight="1">
      <x:c r="A10" s="27" t="str">
        <x:v>Construcción</x:v>
      </x:c>
      <x:c r="B10" s="27" t="str">
        <x:v>Excavación / cimentaciones y estructura principal</x:v>
      </x:c>
      <x:c r="C10" s="38" t="n">
        <x:v>32</x:v>
      </x:c>
      <x:c r="D10" s="38" t="n">
        <x:v>44</x:v>
      </x:c>
      <x:c r="E10" s="38" t="n">
        <x:v>28</x:v>
      </x:c>
      <x:c r="F10" s="38" t="n">
        <x:v>40</x:v>
      </x:c>
      <x:c r="G10" s="27" t="str">
        <x:v>Sí</x:v>
      </x:c>
      <x:c r="H10" s="27" t="str">
        <x:v>Oeste: túnel principal y galería; Este: puente/viaducto y cimentaciones.</x:v>
      </x:c>
    </x:row>
    <x:row r="11" ht="26.399999618530273" hidden="0" customHeight="1">
      <x:c r="A11" s="27" t="str">
        <x:v>Construcción</x:v>
      </x:c>
      <x:c r="B11" s="27" t="str">
        <x:v>Obra lineal, revestimientos, instalaciones y acabados</x:v>
      </x:c>
      <x:c r="C11" s="38" t="n">
        <x:v>28</x:v>
      </x:c>
      <x:c r="D11" s="38" t="n">
        <x:v>38</x:v>
      </x:c>
      <x:c r="E11" s="38" t="n">
        <x:v>24</x:v>
      </x:c>
      <x:c r="F11" s="38" t="n">
        <x:v>34</x:v>
      </x:c>
      <x:c r="G11" s="27" t="str">
        <x:v>Sí</x:v>
      </x:c>
      <x:c r="H11" s="27" t="str">
        <x:v>El camino crítico debe modelarse en anteproyecto.</x:v>
      </x:c>
    </x:row>
    <x:row r="12" ht="15" hidden="0" customHeight="1">
      <x:c r="A12" s="27" t="str">
        <x:v>Construcción</x:v>
      </x:c>
      <x:c r="B12" s="27" t="str">
        <x:v>Pruebas, seguridad, puesta en servicio</x:v>
      </x:c>
      <x:c r="C12" s="38" t="n">
        <x:v>6</x:v>
      </x:c>
      <x:c r="D12" s="38" t="n">
        <x:v>9</x:v>
      </x:c>
      <x:c r="E12" s="38" t="n">
        <x:v>4</x:v>
      </x:c>
      <x:c r="F12" s="38" t="n">
        <x:v>7</x:v>
      </x:c>
      <x:c r="G12" s="27" t="str">
        <x:v>Parcial</x:v>
      </x:c>
      <x:c r="H12" s="27" t="str">
        <x:v>El túnel requiere validación de sistemas y plan de emergencia.</x:v>
      </x:c>
    </x:row>
    <x:row r="13" ht="26.399999618530273" hidden="0" customHeight="1">
      <x:c r="A13" s="42" t="str">
        <x:v>Construcción</x:v>
      </x:c>
      <x:c r="B13" s="42" t="str">
        <x:v>TOTAL calendarizado</x:v>
      </x:c>
      <x:c r="C13" s="43" t="n">
        <x:v>54</x:v>
      </x:c>
      <x:c r="D13" s="43" t="n">
        <x:v>72</x:v>
      </x:c>
      <x:c r="E13" s="43" t="n">
        <x:v>42</x:v>
      </x:c>
      <x:c r="F13" s="43" t="n">
        <x:v>60</x:v>
      </x:c>
      <x:c r="G13" s="42" t="str">
        <x:v>Con solapes</x:v>
      </x:c>
      <x:c r="H13" s="42" t="str">
        <x:v>Oeste no queda demostrado como más rápido; sí puede ser menos disperso territorialmente.</x:v>
      </x:c>
    </x:row>
    <x:row r="14" ht="26.399999618530273" hidden="0" customHeight="1">
      <x:c r="A14" s="46" t="str">
        <x:v>Total</x:v>
      </x:c>
      <x:c r="B14" s="46" t="str">
        <x:v>Desde inicio del estudio oficial hasta servicio</x:v>
      </x:c>
      <x:c r="C14" s="47" t="n">
        <x:v>102</x:v>
      </x:c>
      <x:c r="D14" s="47" t="n">
        <x:v>138</x:v>
      </x:c>
      <x:c r="E14" s="47" t="n">
        <x:v>98</x:v>
      </x:c>
      <x:c r="F14" s="47" t="n">
        <x:v>136</x:v>
      </x:c>
      <x:c r="G14" s="46" t="str">
        <x:v>No</x:v>
      </x:c>
      <x:c r="H14" s="46" t="str">
        <x:v>La diferencia P50 es 4 meses, inferior a la incertidumbre del nivel conceptual.</x:v>
      </x:c>
    </x:row>
    <x:row r="16" ht="52" customHeight="1">
      <x:c r="A16" s="56" t="str">
        <x:v>Conclusión temporal: la Oeste no puede presentarse hoy como más rápida. Sí puede defenderse que concentra la obra y reduce la interferencia superficial; en el modelo preliminar, el plazo total de ambas soluciones es prácticamente equivalente.</x:v>
      </x:c>
      <x:c r="B16" s="57"/>
      <x:c r="C16" s="57"/>
      <x:c r="D16" s="57"/>
      <x:c r="E16" s="57"/>
      <x:c r="F16" s="57"/>
      <x:c r="G16" s="57"/>
      <x:c r="H16" s="58"/>
    </x:row>
  </x:sheetData>
  <x:mergeCells>
    <x:mergeCell ref="A1:H1"/>
    <x:mergeCell ref="A2:H2"/>
    <x:mergeCell ref="A16:H16"/>
  </x:mergeCells>
  <x:pageMargins left="0.7" right="0.7" top="0.75" bottom="0.75" header="0.3" footer="0.3"/>
  <x:legacyDrawing xmlns:r="http://schemas.openxmlformats.org/officeDocument/2006/relationships" r:id="R92385bf45d6d43a6"/>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20" hidden="0" customWidth="1"/>
    <x:col min="3" max="3" width="20" hidden="0" customWidth="1"/>
    <x:col min="4" max="4" width="44" hidden="0" customWidth="1"/>
    <x:col min="5" max="5" width="44" hidden="0" customWidth="1"/>
    <x:col min="6" max="6" width="18" hidden="0" customWidth="1"/>
    <x:col min="7" max="7" width="42" hidden="0" customWidth="1"/>
  </x:cols>
  <x:sheetData>
    <x:row r="1" ht="30" customHeight="1">
      <x:c r="A1" s="3" t="str">
        <x:v>Afección territorial y expropiatoria · lectura correcta</x:v>
      </x:c>
      <x:c r="B1" s="3"/>
      <x:c r="C1" s="3"/>
      <x:c r="D1" s="3"/>
      <x:c r="E1" s="3"/>
      <x:c r="F1" s="3"/>
      <x:c r="G1" s="3"/>
    </x:row>
    <x:row r="2" ht="30" customHeight="1">
      <x:c r="A2" s="7" t="str">
        <x:v>Parcela catastral, titular, expropiación superficial y servidumbre subterránea son conceptos distintos.</x:v>
      </x:c>
      <x:c r="B2" s="7"/>
      <x:c r="C2" s="7"/>
      <x:c r="D2" s="7"/>
      <x:c r="E2" s="7"/>
      <x:c r="F2" s="7"/>
      <x:c r="G2" s="7"/>
    </x:row>
    <x:row r="4" ht="15" hidden="0" customHeight="1">
      <x:c r="A4" s="16" t="str">
        <x:v>Indicador</x:v>
      </x:c>
      <x:c r="B4" s="17" t="str">
        <x:v>Oeste</x:v>
      </x:c>
      <x:c r="C4" s="17" t="str">
        <x:v>Este</x:v>
      </x:c>
      <x:c r="D4" s="17" t="str">
        <x:v>Qué significa</x:v>
      </x:c>
      <x:c r="E4" s="17" t="str">
        <x:v>Qué no significa</x:v>
      </x:c>
      <x:c r="F4" s="17" t="str">
        <x:v>Estado</x:v>
      </x:c>
      <x:c r="G4" s="18" t="str">
        <x:v>Siguiente comprobación</x:v>
      </x:c>
    </x:row>
    <x:row r="5" ht="15" hidden="0" customHeight="1">
      <x:c r="A5" s="26" t="str">
        <x:v>Cruces del eje con parcelas</x:v>
      </x:c>
      <x:c r="B5" s="59" t="n">
        <x:v>38</x:v>
      </x:c>
      <x:c r="C5" s="59" t="n">
        <x:v>34</x:v>
      </x:c>
      <x:c r="D5" s="26" t="str">
        <x:v>Unidades catastrales tocadas por el eje actual.</x:v>
      </x:c>
      <x:c r="E5" s="26" t="str">
        <x:v>No equivale a 38/34 propietarios ni a expropiación total.</x:v>
      </x:c>
      <x:c r="F5" s="26" t="str">
        <x:v>Medido SIG</x:v>
      </x:c>
      <x:c r="G5" s="26" t="str">
        <x:v>Depurar dominio público, duplicados y titulares.</x:v>
      </x:c>
    </x:row>
    <x:row r="6" ht="26.399999618530273" hidden="0" customHeight="1">
      <x:c r="A6" s="27" t="str">
        <x:v>Entorno superficial inmediato</x:v>
      </x:c>
      <x:c r="B6" s="32" t="n">
        <x:v>13</x:v>
      </x:c>
      <x:c r="C6" s="32" t="n">
        <x:v>60</x:v>
      </x:c>
      <x:c r="D6" s="27" t="str">
        <x:v>Oeste: parcelas a ≤30 m de portales. Este: parcelas a ≤30 m del eje.</x:v>
      </x:c>
      <x:c r="E6" s="27" t="str">
        <x:v>No son ámbitos equivalentes; sirve como señal de dispersión superficial.</x:v>
      </x:c>
      <x:c r="F6" s="27" t="str">
        <x:v>Medido SIG</x:v>
      </x:c>
      <x:c r="G6" s="27" t="str">
        <x:v>Dibujar ocupación permanente y temporal con anchuras reales.</x:v>
      </x:c>
    </x:row>
    <x:row r="7" ht="15" hidden="0" customHeight="1">
      <x:c r="A7" s="27" t="str">
        <x:v>Edificaciones próximas</x:v>
      </x:c>
      <x:c r="B7" s="32"/>
      <x:c r="C7" s="32" t="n">
        <x:v>2</x:v>
      </x:c>
      <x:c r="D7" s="27" t="str">
        <x:v>Este: edificios a &lt;30 m, concentrados junto a P0.</x:v>
      </x:c>
      <x:c r="E7" s="27" t="str">
        <x:v>No prueba afección directa.</x:v>
      </x:c>
      <x:c r="F7" s="27" t="str">
        <x:v>Parcial</x:v>
      </x:c>
      <x:c r="G7" s="27" t="str">
        <x:v>Inventario equivalente en portales Oeste y visita.</x:v>
      </x:c>
    </x:row>
    <x:row r="8" ht="26.399999618530273" hidden="0" customHeight="1">
      <x:c r="A8" s="27" t="str">
        <x:v>Ocupación superficial teórica</x:v>
      </x:c>
      <x:c r="B8" s="32"/>
      <x:c r="C8" s="32" t="n">
        <x:v>8.2326</x:v>
      </x:c>
      <x:c r="D8" s="27" t="str">
        <x:v>Este: corredor de 30 m sobre 2,7442 km.</x:v>
      </x:c>
      <x:c r="E8" s="27" t="str">
        <x:v>No es superficie expropiable definitiva.</x:v>
      </x:c>
      <x:c r="F8" s="27" t="str">
        <x:v>Hipótesis</x:v>
      </x:c>
      <x:c r="G8" s="27" t="str">
        <x:v>Parcelario con taludes, caminos, puente y zonas auxiliares.</x:v>
      </x:c>
    </x:row>
    <x:row r="9" ht="26.399999618530273" hidden="0" customHeight="1">
      <x:c r="A9" s="27" t="str">
        <x:v>Derechos subterráneos</x:v>
      </x:c>
      <x:c r="B9" s="27" t="str">
        <x:v>Sí</x:v>
      </x:c>
      <x:c r="C9" s="27" t="str">
        <x:v>No previstos</x:v>
      </x:c>
      <x:c r="D9" s="27" t="str">
        <x:v>El túnel puede exigir servidumbres, limitaciones o adquisición según profundidad y régimen jurídico.</x:v>
      </x:c>
      <x:c r="E9" s="27" t="str">
        <x:v>Subterráneo no significa coste ni trámite cero.</x:v>
      </x:c>
      <x:c r="F9" s="27" t="str">
        <x:v>Pendiente jurídico</x:v>
      </x:c>
      <x:c r="G9" s="27" t="str">
        <x:v>Informe de propiedad y servidumbres del subsuelo.</x:v>
      </x:c>
    </x:row>
    <x:row r="10" ht="26.399999618530273" hidden="0" customHeight="1">
      <x:c r="A10" s="27" t="str">
        <x:v>Portales y accesos</x:v>
      </x:c>
      <x:c r="B10" s="27" t="str">
        <x:v>2 portales + ~1 km</x:v>
      </x:c>
      <x:c r="C10" s="27" t="str">
        <x:v>2 rotondas + eje superficial</x:v>
      </x:c>
      <x:c r="D10" s="27" t="str">
        <x:v>Afecciones permanentes concentradas frente a afección lineal distribuida.</x:v>
      </x:c>
      <x:c r="E10" s="27" t="str">
        <x:v>No cuantifica aún el área Oeste.</x:v>
      </x:c>
      <x:c r="F10" s="27" t="str">
        <x:v>Hipótesis</x:v>
      </x:c>
      <x:c r="G10" s="27" t="str">
        <x:v>Topografía 1:1.000 y polígonos de ocupación.</x:v>
      </x:c>
    </x:row>
    <x:row r="11" ht="26.399999618530273" hidden="0" customHeight="1">
      <x:c r="A11" s="27" t="str">
        <x:v>Zonas auxiliares / material</x:v>
      </x:c>
      <x:c r="B11" s="27" t="str">
        <x:v>Relevantes</x:v>
      </x:c>
      <x:c r="C11" s="27" t="str">
        <x:v>Relevantes</x:v>
      </x:c>
      <x:c r="D11" s="27" t="str">
        <x:v>Oeste necesita gestión de material excavado; Este, parques y accesos de estructura.</x:v>
      </x:c>
      <x:c r="E11" s="27" t="str">
        <x:v>No pueden omitirse de la comparación social.</x:v>
      </x:c>
      <x:c r="F11" s="27" t="str">
        <x:v>Pendiente</x:v>
      </x:c>
      <x:c r="G11" s="27" t="str">
        <x:v>Balance de tierras y plan logístico.</x:v>
      </x:c>
    </x:row>
    <x:row r="12" ht="26.399999618530273" hidden="0" customHeight="1">
      <x:c r="A12" s="62" t="str">
        <x:v>Conclusión provisional</x:v>
      </x:c>
      <x:c r="B12" s="63" t="str">
        <x:v>Menor huella superficial continua</x:v>
      </x:c>
      <x:c r="C12" s="63" t="str">
        <x:v>Mayor dispersión parcelaria superficial</x:v>
      </x:c>
      <x:c r="D12" s="63" t="str">
        <x:v>Ventaja cualitativa Oeste que debe conservar peso propio en la decisión.</x:v>
      </x:c>
      <x:c r="E12" s="63" t="str">
        <x:v>No demuestra por sí sola menor plazo ni menor coste expropiatorio.</x:v>
      </x:c>
      <x:c r="F12" s="63" t="str">
        <x:v>Hipótesis apoyada</x:v>
      </x:c>
      <x:c r="G12" s="64" t="str">
        <x:v>Valoración individual y análisis de titulares.</x:v>
      </x:c>
    </x:row>
  </x:sheetData>
  <x:mergeCells>
    <x:mergeCell ref="A1:G1"/>
    <x:mergeCell ref="A2:G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0"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4" hidden="0" customWidth="1"/>
    <x:col min="10" max="10" width="47" hidden="0" customWidth="1"/>
    <x:col min="11" max="11" width="47" hidden="0" customWidth="1"/>
  </x:cols>
  <x:sheetData>
    <x:row r="1" ht="30" customHeight="1">
      <x:c r="A1" s="3" t="str">
        <x:v>Evaluación multicriterio preliminar · sensibilidad política</x:v>
      </x:c>
      <x:c r="B1" s="3"/>
      <x:c r="C1" s="3"/>
      <x:c r="D1" s="3"/>
      <x:c r="E1" s="3"/>
      <x:c r="F1" s="3"/>
      <x:c r="G1" s="3"/>
      <x:c r="H1" s="3"/>
      <x:c r="I1" s="3"/>
      <x:c r="J1" s="3"/>
      <x:c r="K1" s="3"/>
    </x:row>
    <x:row r="2" ht="30" customHeight="1">
      <x:c r="A2" s="7" t="str">
        <x:v>Escala 1-5 (5 = mejor). Las puntuaciones son hipótesis editables y no sustituyen un estudio oficial de alternativas.</x:v>
      </x:c>
      <x:c r="B2" s="7"/>
      <x:c r="C2" s="7"/>
      <x:c r="D2" s="7"/>
      <x:c r="E2" s="7"/>
      <x:c r="F2" s="7"/>
      <x:c r="G2" s="7"/>
      <x:c r="H2" s="7"/>
      <x:c r="I2" s="7"/>
      <x:c r="J2" s="7"/>
      <x:c r="K2" s="7"/>
    </x:row>
    <x:row r="4" ht="15" hidden="0" customHeight="1">
      <x:c r="A4" s="16" t="str">
        <x:v>Criterio</x:v>
      </x:c>
      <x:c r="B4" s="17" t="str">
        <x:v>Peso equilibrado</x:v>
      </x:c>
      <x:c r="C4" s="17" t="str">
        <x:v>Peso presupuesto</x:v>
      </x:c>
      <x:c r="D4" s="17" t="str">
        <x:v>Peso territorio</x:v>
      </x:c>
      <x:c r="E4" s="17" t="str">
        <x:v>Oeste</x:v>
      </x:c>
      <x:c r="F4" s="17" t="str">
        <x:v>Este</x:v>
      </x:c>
      <x:c r="G4" s="17" t="str">
        <x:v>Oeste eq.</x:v>
      </x:c>
      <x:c r="H4" s="17" t="str">
        <x:v>Este eq.</x:v>
      </x:c>
      <x:c r="I4" s="17" t="str">
        <x:v>Confianza</x:v>
      </x:c>
      <x:c r="J4" s="17" t="str">
        <x:v>Justificación Oeste</x:v>
      </x:c>
      <x:c r="K4" s="18" t="str">
        <x:v>Justificación Este</x:v>
      </x:c>
    </x:row>
    <x:row r="5" ht="15" hidden="0" customHeight="1">
      <x:c r="A5" s="26" t="str">
        <x:v>Coste de inversión</x:v>
      </x:c>
      <x:c r="B5" s="69" t="n">
        <x:v>0.2</x:v>
      </x:c>
      <x:c r="C5" s="69" t="n">
        <x:v>0.35</x:v>
      </x:c>
      <x:c r="D5" s="69" t="n">
        <x:v>0.15</x:v>
      </x:c>
      <x:c r="E5" s="72" t="n">
        <x:v>3</x:v>
      </x:c>
      <x:c r="F5" s="72" t="n">
        <x:v>4</x:v>
      </x:c>
      <x:c r="G5" s="29" t="n">
        <x:f>B5*E5</x:f>
        <x:v>0.6000000000000001</x:v>
      </x:c>
      <x:c r="H5" s="29" t="n">
        <x:f>B5*F5</x:f>
        <x:v>0.8</x:v>
      </x:c>
      <x:c r="I5" s="26" t="str">
        <x:v>Baja</x:v>
      </x:c>
      <x:c r="J5" s="26" t="str">
        <x:v>Orden probable ~264,0 M€; coste superior, pero no desproporcionado frente a la Este.</x:v>
      </x:c>
      <x:c r="K5" s="26" t="str">
        <x:v>Orden probable ~139,5 M€; mantiene ventaja económica.</x:v>
      </x:c>
    </x:row>
    <x:row r="6" ht="26.399999618530273" hidden="0" customHeight="1">
      <x:c r="A6" s="27" t="str">
        <x:v>Territorio y expropiación</x:v>
      </x:c>
      <x:c r="B6" s="70" t="n">
        <x:v>0.2</x:v>
      </x:c>
      <x:c r="C6" s="70" t="n">
        <x:v>0.1</x:v>
      </x:c>
      <x:c r="D6" s="70" t="n">
        <x:v>0.3</x:v>
      </x:c>
      <x:c r="E6" s="73" t="n">
        <x:v>4.5</x:v>
      </x:c>
      <x:c r="F6" s="73" t="n">
        <x:v>2.5</x:v>
      </x:c>
      <x:c r="G6" s="30" t="n">
        <x:f>B6*E6</x:f>
        <x:v>0.9</x:v>
      </x:c>
      <x:c r="H6" s="30" t="n">
        <x:f>B6*F6</x:f>
        <x:v>0.5</x:v>
      </x:c>
      <x:c r="I6" s="27" t="str">
        <x:v>Media-baja</x:v>
      </x:c>
      <x:c r="J6" s="27" t="str">
        <x:v>Huella superficial concentrada; servidumbres subterráneas pendientes.</x:v>
      </x:c>
      <x:c r="K6" s="27" t="str">
        <x:v>Mayor corredor superficial y 60 parcelas a ≤30 m.</x:v>
      </x:c>
    </x:row>
    <x:row r="7" ht="15" hidden="0" customHeight="1">
      <x:c r="A7" s="27" t="str">
        <x:v>Seguridad y funcionalidad</x:v>
      </x:c>
      <x:c r="B7" s="70" t="n">
        <x:v>0.15</x:v>
      </x:c>
      <x:c r="C7" s="70" t="n">
        <x:v>0.15</x:v>
      </x:c>
      <x:c r="D7" s="70" t="n">
        <x:v>0.15</x:v>
      </x:c>
      <x:c r="E7" s="73" t="n">
        <x:v>3.5</x:v>
      </x:c>
      <x:c r="F7" s="73" t="n">
        <x:v>3.5</x:v>
      </x:c>
      <x:c r="G7" s="30" t="n">
        <x:f>B7*E7</x:f>
        <x:v>0.525</x:v>
      </x:c>
      <x:c r="H7" s="30" t="n">
        <x:f>B7*F7</x:f>
        <x:v>0.525</x:v>
      </x:c>
      <x:c r="I7" s="27" t="str">
        <x:v>Baja</x:v>
      </x:c>
      <x:c r="J7" s="27" t="str">
        <x:v>Túnel con sistemas específicos; pendiente suave.</x:v>
      </x:c>
      <x:c r="K7" s="27" t="str">
        <x:v>Solución abierta; pendiente R3 y enlaces por optimizar.</x:v>
      </x:c>
    </x:row>
    <x:row r="8" ht="26.399999618530273" hidden="0" customHeight="1">
      <x:c r="A8" s="27" t="str">
        <x:v>Plazo y ejecución</x:v>
      </x:c>
      <x:c r="B8" s="70" t="n">
        <x:v>0.15</x:v>
      </x:c>
      <x:c r="C8" s="70" t="n">
        <x:v>0.15</x:v>
      </x:c>
      <x:c r="D8" s="70" t="n">
        <x:v>0.15</x:v>
      </x:c>
      <x:c r="E8" s="73" t="n">
        <x:v>3</x:v>
      </x:c>
      <x:c r="F8" s="73" t="n">
        <x:v>3</x:v>
      </x:c>
      <x:c r="G8" s="30" t="n">
        <x:f>B8*E8</x:f>
        <x:v>0.44999999999999996</x:v>
      </x:c>
      <x:c r="H8" s="30" t="n">
        <x:f>B8*F8</x:f>
        <x:v>0.44999999999999996</x:v>
      </x:c>
      <x:c r="I8" s="27" t="str">
        <x:v>Muy baja</x:v>
      </x:c>
      <x:c r="J8" s="27" t="str">
        <x:v>Frentes concentrados y posibles dos portales; excavación crítica.</x:v>
      </x:c>
      <x:c r="K8" s="27" t="str">
        <x:v>Obra superficial más dispersa; puente crítico.</x:v>
      </x:c>
    </x:row>
    <x:row r="9" ht="15" hidden="0" customHeight="1">
      <x:c r="A9" s="27" t="str">
        <x:v>Riesgo técnico</x:v>
      </x:c>
      <x:c r="B9" s="70" t="n">
        <x:v>0.15</x:v>
      </x:c>
      <x:c r="C9" s="70" t="n">
        <x:v>0.15</x:v>
      </x:c>
      <x:c r="D9" s="70" t="n">
        <x:v>0.1</x:v>
      </x:c>
      <x:c r="E9" s="73" t="n">
        <x:v>2.5</x:v>
      </x:c>
      <x:c r="F9" s="73" t="n">
        <x:v>2.5</x:v>
      </x:c>
      <x:c r="G9" s="30" t="n">
        <x:f>B9*E9</x:f>
        <x:v>0.375</x:v>
      </x:c>
      <x:c r="H9" s="30" t="n">
        <x:f>B9*F9</x:f>
        <x:v>0.375</x:v>
      </x:c>
      <x:c r="I9" s="27" t="str">
        <x:v>Muy baja</x:v>
      </x:c>
      <x:c r="J9" s="27" t="str">
        <x:v>Geología, agua, sostenimiento y seguridad.</x:v>
      </x:c>
      <x:c r="K9" s="27" t="str">
        <x:v>Hidráulica, aluviales, puente y servicios.</x:v>
      </x:c>
    </x:row>
    <x:row r="10" ht="15" hidden="0" customHeight="1">
      <x:c r="A10" s="27" t="str">
        <x:v>Medio ambiente y paisaje</x:v>
      </x:c>
      <x:c r="B10" s="70" t="n">
        <x:v>0.1</x:v>
      </x:c>
      <x:c r="C10" s="70" t="n">
        <x:v>0.05</x:v>
      </x:c>
      <x:c r="D10" s="70" t="n">
        <x:v>0.1</x:v>
      </x:c>
      <x:c r="E10" s="73" t="n">
        <x:v>4</x:v>
      </x:c>
      <x:c r="F10" s="73" t="n">
        <x:v>2.5</x:v>
      </x:c>
      <x:c r="G10" s="30" t="n">
        <x:f>B10*E10</x:f>
        <x:v>0.4</x:v>
      </x:c>
      <x:c r="H10" s="30" t="n">
        <x:f>B10*F10</x:f>
        <x:v>0.25</x:v>
      </x:c>
      <x:c r="I10" s="27" t="str">
        <x:v>Baja</x:v>
      </x:c>
      <x:c r="J10" s="27" t="str">
        <x:v>Menor continuidad visual; portales y material excavado.</x:v>
      </x:c>
      <x:c r="K10" s="27" t="str">
        <x:v>Puente y corredor visible; afección fluvial por estudiar.</x:v>
      </x:c>
    </x:row>
    <x:row r="11" ht="15" hidden="0" customHeight="1">
      <x:c r="A11" s="28" t="str">
        <x:v>Flexibilidad y mantenimiento</x:v>
      </x:c>
      <x:c r="B11" s="71" t="n">
        <x:v>0.05</x:v>
      </x:c>
      <x:c r="C11" s="71" t="n">
        <x:v>0.05</x:v>
      </x:c>
      <x:c r="D11" s="71" t="n">
        <x:v>0.05</x:v>
      </x:c>
      <x:c r="E11" s="74" t="n">
        <x:v>2.5</x:v>
      </x:c>
      <x:c r="F11" s="74" t="n">
        <x:v>4</x:v>
      </x:c>
      <x:c r="G11" s="68" t="n">
        <x:f>B11*E11</x:f>
        <x:v>0.125</x:v>
      </x:c>
      <x:c r="H11" s="68" t="n">
        <x:f>B11*F11</x:f>
        <x:v>0.2</x:v>
      </x:c>
      <x:c r="I11" s="28" t="str">
        <x:v>Baja</x:v>
      </x:c>
      <x:c r="J11" s="28" t="str">
        <x:v>Sistemas e instalaciones de túnel elevan explotación.</x:v>
      </x:c>
      <x:c r="K11" s="28" t="str">
        <x:v>Acceso y mantenimiento más convencionales.</x:v>
      </x:c>
    </x:row>
    <x:row r="12"/>
    <x:row r="13" ht="15" hidden="0" customHeight="1">
      <x:c r="A13" s="16" t="str">
        <x:v>Escenario</x:v>
      </x:c>
      <x:c r="B13" s="17" t="str">
        <x:v>Oeste</x:v>
      </x:c>
      <x:c r="C13" s="17" t="str">
        <x:v>Este</x:v>
      </x:c>
      <x:c r="D13" s="17" t="str">
        <x:v>Diferencia O-E</x:v>
      </x:c>
      <x:c r="E13" s="17" t="str">
        <x:v>Lectura</x:v>
      </x:c>
      <x:c r="F13" s="18" t="str">
        <x:v>Advertencia</x:v>
      </x:c>
    </x:row>
    <x:row r="14" ht="39.599998474121094" hidden="0" customHeight="1">
      <x:c r="A14" s="26" t="str">
        <x:v>Equilibrado</x:v>
      </x:c>
      <x:c r="B14" s="29" t="n">
        <x:f>SUM(G5:G11)</x:f>
        <x:v>3.3749999999999996</x:v>
      </x:c>
      <x:c r="C14" s="29" t="n">
        <x:f>SUM(H5:H11)</x:f>
        <x:v>3.1000000000000005</x:v>
      </x:c>
      <x:c r="D14" s="29" t="n">
        <x:f>B14-C14</x:f>
        <x:v>0.274999999999999</x:v>
      </x:c>
      <x:c r="E14" s="26" t="str">
        <x:v>La Oeste gana peso al reducirse la relación probable de costes a 1,9.</x:v>
      </x:c>
      <x:c r="F14" s="26" t="str">
        <x:v>Diferencia no decisoria.</x:v>
      </x:c>
    </x:row>
    <x:row r="15" ht="52.79999923706055" hidden="0" customHeight="1">
      <x:c r="A15" s="27" t="str">
        <x:v>Prioridad presupuestaria</x:v>
      </x:c>
      <x:c r="B15" s="30" t="n">
        <x:f>C5*E5+C6*E6+C7*E7+C8*E8+C9*E9+C10*E10+C11*E11</x:f>
        <x:v>3.175</x:v>
      </x:c>
      <x:c r="C15" s="30" t="n">
        <x:f>C5*F5+C6*F6+C7*F7+C8*F8+C9*F9+C10*F10+C11*F11</x:f>
        <x:v>3.325</x:v>
      </x:c>
      <x:c r="D15" s="30" t="n">
        <x:f>B15-C15</x:f>
        <x:v>-0.15000000000000036</x:v>
      </x:c>
      <x:c r="E15" s="27" t="str">
        <x:v>Práctico empate con ligera ventaja Este.</x:v>
      </x:c>
      <x:c r="F15" s="27" t="str">
        <x:v>Depende de mantener coste como criterio dominante.</x:v>
      </x:c>
    </x:row>
    <x:row r="16" ht="52.79999923706055" hidden="0" customHeight="1">
      <x:c r="A16" s="28" t="str">
        <x:v>Prioridad territorial</x:v>
      </x:c>
      <x:c r="B16" s="68" t="n">
        <x:f>D5*E5+D6*E6+D7*E7+D8*E8+D9*E9+D10*E10+D11*E11</x:f>
        <x:v>3.5499999999999994</x:v>
      </x:c>
      <x:c r="C16" s="68" t="n">
        <x:f>D5*F5+D6*F6+D7*F7+D8*F8+D9*F9+D10*F10+D11*F11</x:f>
        <x:v>3.0250000000000004</x:v>
      </x:c>
      <x:c r="D16" s="68" t="n">
        <x:f>B16-C16</x:f>
        <x:v>0.524999999999999</x:v>
      </x:c>
      <x:c r="E16" s="28" t="str">
        <x:v>La Oeste obtiene ventaja.</x:v>
      </x:c>
      <x:c r="F16" s="28" t="str">
        <x:v>Requiere verificar ocupaciones y derechos subterráneos.</x:v>
      </x:c>
    </x:row>
    <x:row r="18" ht="50" customHeight="1">
      <x:c r="A18" s="76" t="str">
        <x:v>Resultado clave: cambiar los pesos altera la alternativa mejor puntuada. Por tanto, la decisión institucional correcta en esta fase es encargar un estudio oficial de alternativas, no seleccionar ni descartar una solución por una sola cifra.</x:v>
      </x:c>
      <x:c r="B18" s="76"/>
      <x:c r="C18" s="76"/>
      <x:c r="D18" s="76"/>
      <x:c r="E18" s="76"/>
      <x:c r="F18" s="76"/>
      <x:c r="G18" s="76"/>
      <x:c r="H18" s="76"/>
      <x:c r="I18" s="76"/>
      <x:c r="J18" s="76"/>
      <x:c r="K18" s="76"/>
    </x:row>
  </x:sheetData>
  <x:mergeCells>
    <x:mergeCell ref="A1:K1"/>
    <x:mergeCell ref="A2:K2"/>
    <x:mergeCell ref="A18:K18"/>
  </x:mergeCells>
  <x:pageMargins left="0.7" right="0.7" top="0.75" bottom="0.75" header="0.3" footer="0.3"/>
  <x:legacyDrawing xmlns:r="http://schemas.openxmlformats.org/officeDocument/2006/relationships" r:id="Rd38be1587a634f2b"/>
</x:worksheet>
</file>

<file path=xl/worksheets/sheet6.xml><?xml version="1.0" encoding="utf-8"?>
<x:worksheet xmlns:x="http://schemas.openxmlformats.org/spreadsheetml/2006/main">
  <x:sheetViews>
    <x:sheetView showGridLines="0" workbookViewId="0"/>
  </x:sheetViews>
  <x:sheetFormatPr defaultRowHeight="15"/>
  <x:cols>
    <x:col min="1" max="1" width="10" hidden="0" customWidth="1"/>
    <x:col min="2" max="2" width="14" hidden="0" customWidth="1"/>
    <x:col min="3" max="3" width="35" hidden="0" customWidth="1"/>
    <x:col min="4" max="4" width="12" hidden="0" customWidth="1"/>
    <x:col min="5" max="5" width="12" hidden="0" customWidth="1"/>
    <x:col min="6" max="6" width="12" hidden="0" customWidth="1"/>
    <x:col min="7" max="7" width="45" hidden="0" customWidth="1"/>
    <x:col min="8" max="8" width="45" hidden="0" customWidth="1"/>
  </x:cols>
  <x:sheetData>
    <x:row r="1" ht="30" customHeight="1">
      <x:c r="A1" s="3" t="str">
        <x:v>Riesgos diferenciales y reductores de incertidumbre</x:v>
      </x:c>
      <x:c r="B1" s="3"/>
      <x:c r="C1" s="3"/>
      <x:c r="D1" s="3"/>
      <x:c r="E1" s="3"/>
      <x:c r="F1" s="3"/>
      <x:c r="G1" s="3"/>
      <x:c r="H1" s="3"/>
    </x:row>
    <x:row r="2" ht="30" customHeight="1">
      <x:c r="A2" s="7" t="str">
        <x:v>Prioridad = probabilidad × impacto (1-25). Las valoraciones son preliminares.</x:v>
      </x:c>
      <x:c r="B2" s="7"/>
      <x:c r="C2" s="7"/>
      <x:c r="D2" s="7"/>
      <x:c r="E2" s="7"/>
      <x:c r="F2" s="7"/>
      <x:c r="G2" s="7"/>
      <x:c r="H2" s="7"/>
    </x:row>
    <x:row r="4" ht="15" hidden="0" customHeight="1">
      <x:c r="A4" s="16" t="str">
        <x:v>ID</x:v>
      </x:c>
      <x:c r="B4" s="17" t="str">
        <x:v>Solución</x:v>
      </x:c>
      <x:c r="C4" s="17" t="str">
        <x:v>Riesgo</x:v>
      </x:c>
      <x:c r="D4" s="17" t="str">
        <x:v>Prob.</x:v>
      </x:c>
      <x:c r="E4" s="17" t="str">
        <x:v>Impacto</x:v>
      </x:c>
      <x:c r="F4" s="17" t="str">
        <x:v>Prioridad</x:v>
      </x:c>
      <x:c r="G4" s="17" t="str">
        <x:v>Consecuencia</x:v>
      </x:c>
      <x:c r="H4" s="18" t="str">
        <x:v>Próxima acción</x:v>
      </x:c>
    </x:row>
    <x:row r="5" ht="15" hidden="0" customHeight="1">
      <x:c r="A5" s="26" t="str">
        <x:v>O-01</x:v>
      </x:c>
      <x:c r="B5" s="26" t="str">
        <x:v>Oeste</x:v>
      </x:c>
      <x:c r="C5" s="26" t="str">
        <x:v>Geología y frentes mixtos</x:v>
      </x:c>
      <x:c r="D5" s="37" t="n">
        <x:v>4</x:v>
      </x:c>
      <x:c r="E5" s="37" t="n">
        <x:v>5</x:v>
      </x:c>
      <x:c r="F5" s="37" t="n">
        <x:f>D5*E5</x:f>
        <x:v>20</x:v>
      </x:c>
      <x:c r="G5" s="26" t="str">
        <x:v>Rendimiento, sostenimiento y coste.</x:v>
      </x:c>
      <x:c r="H5" s="26" t="str">
        <x:v>Sondeos, geofísica y ensayos.</x:v>
      </x:c>
    </x:row>
    <x:row r="6" ht="15" hidden="0" customHeight="1">
      <x:c r="A6" s="27" t="str">
        <x:v>O-02</x:v>
      </x:c>
      <x:c r="B6" s="27" t="str">
        <x:v>Oeste</x:v>
      </x:c>
      <x:c r="C6" s="27" t="str">
        <x:v>Agua subterránea</x:v>
      </x:c>
      <x:c r="D6" s="38" t="n">
        <x:v>3</x:v>
      </x:c>
      <x:c r="E6" s="38" t="n">
        <x:v>5</x:v>
      </x:c>
      <x:c r="F6" s="38" t="n">
        <x:f>D6*E6</x:f>
        <x:v>15</x:v>
      </x:c>
      <x:c r="G6" s="27" t="str">
        <x:v>Inyecciones, drenaje y seguridad.</x:v>
      </x:c>
      <x:c r="H6" s="27" t="str">
        <x:v>Piezometría y ensayos Lugeon.</x:v>
      </x:c>
    </x:row>
    <x:row r="7" ht="15" hidden="0" customHeight="1">
      <x:c r="A7" s="27" t="str">
        <x:v>O-03</x:v>
      </x:c>
      <x:c r="B7" s="27" t="str">
        <x:v>Oeste</x:v>
      </x:c>
      <x:c r="C7" s="27" t="str">
        <x:v>Portales y material excavado</x:v>
      </x:c>
      <x:c r="D7" s="38" t="n">
        <x:v>4</x:v>
      </x:c>
      <x:c r="E7" s="38" t="n">
        <x:v>4</x:v>
      </x:c>
      <x:c r="F7" s="38" t="n">
        <x:f>D7*E7</x:f>
        <x:v>16</x:v>
      </x:c>
      <x:c r="G7" s="27" t="str">
        <x:v>Ocupación superficial y logística.</x:v>
      </x:c>
      <x:c r="H7" s="27" t="str">
        <x:v>Topografía 1:1.000 y balance de tierras.</x:v>
      </x:c>
    </x:row>
    <x:row r="8" ht="15" hidden="0" customHeight="1">
      <x:c r="A8" s="27" t="str">
        <x:v>O-04</x:v>
      </x:c>
      <x:c r="B8" s="27" t="str">
        <x:v>Oeste</x:v>
      </x:c>
      <x:c r="C8" s="27" t="str">
        <x:v>Régimen de subsuelo</x:v>
      </x:c>
      <x:c r="D8" s="38" t="n">
        <x:v>3</x:v>
      </x:c>
      <x:c r="E8" s="38" t="n">
        <x:v>4</x:v>
      </x:c>
      <x:c r="F8" s="38" t="n">
        <x:f>D8*E8</x:f>
        <x:v>12</x:v>
      </x:c>
      <x:c r="G8" s="27" t="str">
        <x:v>Servidumbres, compensaciones y plazo.</x:v>
      </x:c>
      <x:c r="H8" s="27" t="str">
        <x:v>Informe jurídico-catastral.</x:v>
      </x:c>
    </x:row>
    <x:row r="9" ht="15" hidden="0" customHeight="1">
      <x:c r="A9" s="27" t="str">
        <x:v>E-01</x:v>
      </x:c>
      <x:c r="B9" s="27" t="str">
        <x:v>Este</x:v>
      </x:c>
      <x:c r="C9" s="27" t="str">
        <x:v>Longitud/tipología del puente</x:v>
      </x:c>
      <x:c r="D9" s="38" t="n">
        <x:v>5</x:v>
      </x:c>
      <x:c r="E9" s="38" t="n">
        <x:v>5</x:v>
      </x:c>
      <x:c r="F9" s="38" t="n">
        <x:f>D9*E9</x:f>
        <x:v>25</x:v>
      </x:c>
      <x:c r="G9" s="27" t="str">
        <x:v>Variable dominante del presupuesto.</x:v>
      </x:c>
      <x:c r="H9" s="27" t="str">
        <x:v>Hidráulica + anteproyecto estructural.</x:v>
      </x:c>
    </x:row>
    <x:row r="10" ht="15" hidden="0" customHeight="1">
      <x:c r="A10" s="27" t="str">
        <x:v>E-02</x:v>
      </x:c>
      <x:c r="B10" s="27" t="str">
        <x:v>Este</x:v>
      </x:c>
      <x:c r="C10" s="27" t="str">
        <x:v>Cimentación en aluviales</x:v>
      </x:c>
      <x:c r="D10" s="38" t="n">
        <x:v>4</x:v>
      </x:c>
      <x:c r="E10" s="38" t="n">
        <x:v>5</x:v>
      </x:c>
      <x:c r="F10" s="38" t="n">
        <x:f>D10*E10</x:f>
        <x:v>20</x:v>
      </x:c>
      <x:c r="G10" s="27" t="str">
        <x:v>Pilotes, tratamientos y plazo.</x:v>
      </x:c>
      <x:c r="H10" s="27" t="str">
        <x:v>Sondeos en apoyos.</x:v>
      </x:c>
    </x:row>
    <x:row r="11" ht="15" hidden="0" customHeight="1">
      <x:c r="A11" s="27" t="str">
        <x:v>E-03</x:v>
      </x:c>
      <x:c r="B11" s="27" t="str">
        <x:v>Este</x:v>
      </x:c>
      <x:c r="C11" s="27" t="str">
        <x:v>Inundabilidad y resguardo</x:v>
      </x:c>
      <x:c r="D11" s="38" t="n">
        <x:v>5</x:v>
      </x:c>
      <x:c r="E11" s="38" t="n">
        <x:v>5</x:v>
      </x:c>
      <x:c r="F11" s="38" t="n">
        <x:f>D11*E11</x:f>
        <x:v>25</x:v>
      </x:c>
      <x:c r="G11" s="27" t="str">
        <x:v>Cambio de rasante y luces.</x:v>
      </x:c>
      <x:c r="H11" s="27" t="str">
        <x:v>Modelo hidráulico y consulta CHE.</x:v>
      </x:c>
    </x:row>
    <x:row r="12" ht="15" hidden="0" customHeight="1">
      <x:c r="A12" s="27" t="str">
        <x:v>E-04</x:v>
      </x:c>
      <x:c r="B12" s="27" t="str">
        <x:v>Este</x:v>
      </x:c>
      <x:c r="C12" s="27" t="str">
        <x:v>Parcelas, accesos y servicios</x:v>
      </x:c>
      <x:c r="D12" s="38" t="n">
        <x:v>4</x:v>
      </x:c>
      <x:c r="E12" s="38" t="n">
        <x:v>4</x:v>
      </x:c>
      <x:c r="F12" s="38" t="n">
        <x:f>D12*E12</x:f>
        <x:v>16</x:v>
      </x:c>
      <x:c r="G12" s="27" t="str">
        <x:v>Alegaciones, reposiciones y ocupaciones.</x:v>
      </x:c>
      <x:c r="H12" s="27" t="str">
        <x:v>Inventario de titulares, caminos y compañías.</x:v>
      </x:c>
    </x:row>
    <x:row r="13" ht="15" hidden="0" customHeight="1">
      <x:c r="A13" s="27" t="str">
        <x:v>C-01</x:v>
      </x:c>
      <x:c r="B13" s="27" t="str">
        <x:v>Común</x:v>
      </x:c>
      <x:c r="C13" s="27" t="str">
        <x:v>Madurez desigual de diseños</x:v>
      </x:c>
      <x:c r="D13" s="38" t="n">
        <x:v>5</x:v>
      </x:c>
      <x:c r="E13" s="38" t="n">
        <x:v>4</x:v>
      </x:c>
      <x:c r="F13" s="38" t="n">
        <x:f>D13*E13</x:f>
        <x:v>20</x:v>
      </x:c>
      <x:c r="G13" s="27" t="str">
        <x:v>Comparación sesgada.</x:v>
      </x:c>
      <x:c r="H13" s="27" t="str">
        <x:v>Homogeneizar anteproyectos y precios.</x:v>
      </x:c>
    </x:row>
    <x:row r="14" ht="15" hidden="0" customHeight="1">
      <x:c r="A14" s="28" t="str">
        <x:v>C-02</x:v>
      </x:c>
      <x:c r="B14" s="28" t="str">
        <x:v>Común</x:v>
      </x:c>
      <x:c r="C14" s="28" t="str">
        <x:v>Financiación y anualidades</x:v>
      </x:c>
      <x:c r="D14" s="39" t="n">
        <x:v>4</x:v>
      </x:c>
      <x:c r="E14" s="39" t="n">
        <x:v>4</x:v>
      </x:c>
      <x:c r="F14" s="39" t="n">
        <x:f>D14*E14</x:f>
        <x:v>16</x:v>
      </x:c>
      <x:c r="G14" s="28" t="str">
        <x:v>Plazo real mayor que el técnico.</x:v>
      </x:c>
      <x:c r="H14" s="28" t="str">
        <x:v>Plan de financiación por fases.</x:v>
      </x:c>
    </x:row>
  </x:sheetData>
  <x:mergeCells>
    <x:mergeCell ref="A1:H1"/>
    <x:mergeCell ref="A2:H2"/>
  </x:mergeCells>
  <x:conditionalFormatting sqref="F5:F14">
    <x:cfRule type="colorScale" priority="1">
      <x:colorScale>
        <x:cfvo type="min"/>
        <x:cfvo type="percentile" val="50"/>
        <x:cfvo type="max"/>
        <x:color rgb="FFDCFCE7"/>
        <x:color rgb="FFFEF3C7"/>
        <x:color rgb="FFFECACA"/>
      </x:colorScale>
    </x:cfRule>
  </x:conditionalFormatting>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42" hidden="0" customWidth="1"/>
    <x:col min="2" max="2" width="44" hidden="0" customWidth="1"/>
    <x:col min="3" max="3" width="14" hidden="0" customWidth="1"/>
    <x:col min="4" max="4" width="52" hidden="0" customWidth="1"/>
    <x:col min="5" max="5" width="38" hidden="0" customWidth="1"/>
  </x:cols>
  <x:sheetData>
    <x:row r="1" ht="30" customHeight="1">
      <x:c r="A1" s="3" t="str">
        <x:v>Fuentes y trazabilidad</x:v>
      </x:c>
      <x:c r="B1" s="3"/>
      <x:c r="C1" s="3"/>
      <x:c r="D1" s="3"/>
      <x:c r="E1" s="3"/>
    </x:row>
    <x:row r="2" ht="30" customHeight="1">
      <x:c r="A2" s="7" t="str">
        <x:v>Documentación interna y fuentes oficiales empleadas para esta primera homogeneización.</x:v>
      </x:c>
      <x:c r="B2" s="7"/>
      <x:c r="C2" s="7"/>
      <x:c r="D2" s="7"/>
      <x:c r="E2" s="7"/>
    </x:row>
    <x:row r="4" ht="15" hidden="0" customHeight="1">
      <x:c r="A4" s="16" t="str">
        <x:v>Fuente / archivo</x:v>
      </x:c>
      <x:c r="B4" s="17" t="str">
        <x:v>Dato</x:v>
      </x:c>
      <x:c r="C4" s="17" t="str">
        <x:v>Fecha</x:v>
      </x:c>
      <x:c r="D4" s="17" t="str">
        <x:v>Localización / URL</x:v>
      </x:c>
      <x:c r="E4" s="18" t="str">
        <x:v>Observación</x:v>
      </x:c>
    </x:row>
    <x:row r="5" ht="15" hidden="0" customHeight="1">
      <x:c r="A5" s="26" t="str">
        <x:v>PE2050-C1-CE-004/005 Presupuesto Oeste v0.2/v0.4</x:v>
      </x:c>
      <x:c r="B5" s="26" t="str">
        <x:v>Longitud, configuración y 172,5/264,0/412,9 M€ con IVA</x:v>
      </x:c>
      <x:c r="C5" s="26" t="str">
        <x:v>2026-07-30</x:v>
      </x:c>
      <x:c r="D5" s="26" t="str">
        <x:v>02_Solucion_Oeste/03_Presupuesto/02_Modelo_Unitario_Auditable_v0.1</x:v>
      </x:c>
      <x:c r="E5" s="26" t="str">
        <x:v>Modelo unitario auditable; la campaña geotécnica es el principal factor de desplazamiento.</x:v>
      </x:c>
    </x:row>
    <x:row r="6" ht="15" hidden="0" customHeight="1">
      <x:c r="A6" s="27" t="str">
        <x:v>PE2050-C1-SE-011 Presupuesto Este v0.1</x:v>
      </x:c>
      <x:c r="B6" s="27" t="str">
        <x:v>Eje E6b y 91,3/139,5/222,5 M€</x:v>
      </x:c>
      <x:c r="C6" s="27" t="str">
        <x:v>2026-07-25</x:v>
      </x:c>
      <x:c r="D6" s="27" t="str">
        <x:v>06_Alternativas/02_Solucion_Este</x:v>
      </x:c>
      <x:c r="E6" s="27" t="str">
        <x:v>Modelo paramétrico con IVA.</x:v>
      </x:c>
    </x:row>
    <x:row r="7" ht="15" hidden="0" customHeight="1">
      <x:c r="A7" s="27" t="str">
        <x:v>PE2050-C1-GT-001 Catastro Oeste</x:v>
      </x:c>
      <x:c r="B7" s="27" t="str">
        <x:v>38 cruces subterráneos; 13 parcelas en portales ≤30 m</x:v>
      </x:c>
      <x:c r="C7" s="27" t="str">
        <x:v>2026-07-24</x:v>
      </x:c>
      <x:c r="D7" s="27" t="str">
        <x:v>outputs/019f88c2/geotecnia_oeste</x:v>
      </x:c>
      <x:c r="E7" s="27" t="str">
        <x:v>Faltan conexiones y zonas auxiliares.</x:v>
      </x:c>
    </x:row>
    <x:row r="8" ht="15" hidden="0" customHeight="1">
      <x:c r="A8" s="27" t="str">
        <x:v>PE2050-C1-SE-004 Catastro Este</x:v>
      </x:c>
      <x:c r="B8" s="27" t="str">
        <x:v>34 cruces; 60 parcelas ≤30 m del eje</x:v>
      </x:c>
      <x:c r="C8" s="27" t="str">
        <x:v>2026-07-25</x:v>
      </x:c>
      <x:c r="D8" s="27" t="str">
        <x:v>outputs/019f88c2/topografia_este</x:v>
      </x:c>
      <x:c r="E8" s="27" t="str">
        <x:v>No equivale a titulares.</x:v>
      </x:c>
    </x:row>
    <x:row r="9" ht="15" hidden="0" customHeight="1">
      <x:c r="A9" s="27" t="str">
        <x:v>IGN-CNIG MDT05 / PNOA</x:v>
      </x:c>
      <x:c r="B9" s="27" t="str">
        <x:v>Cotas, perfiles y encaje</x:v>
      </x:c>
      <x:c r="C9" s="27" t="str">
        <x:v>2026-07-25</x:v>
      </x:c>
      <x:c r="D9" s="27" t="str">
        <x:v>https://centrodedescargas.cnig.es/</x:v>
      </x:c>
      <x:c r="E9" s="27" t="str">
        <x:v>Fuente oficial.</x:v>
      </x:c>
    </x:row>
    <x:row r="10" ht="15" hidden="0" customHeight="1">
      <x:c r="A10" s="27" t="str">
        <x:v>Sede Electrónica del Catastro</x:v>
      </x:c>
      <x:c r="B10" s="27" t="str">
        <x:v>Parcelas y construcciones</x:v>
      </x:c>
      <x:c r="C10" s="27" t="str">
        <x:v>2026-07-25</x:v>
      </x:c>
      <x:c r="D10" s="27" t="str">
        <x:v>https://www.sedecatastro.gob.es/</x:v>
      </x:c>
      <x:c r="E10" s="27" t="str">
        <x:v>Consulta gráfica; valoración pendiente.</x:v>
      </x:c>
    </x:row>
    <x:row r="11" ht="15" hidden="0" customHeight="1">
      <x:c r="A11" s="27" t="str">
        <x:v>IGME MAGNA50 e hidrogeología</x:v>
      </x:c>
      <x:c r="B11" s="27" t="str">
        <x:v>Marco geológico regional</x:v>
      </x:c>
      <x:c r="C11" s="27" t="str">
        <x:v>2026-07-25</x:v>
      </x:c>
      <x:c r="D11" s="27" t="str">
        <x:v>https://mapas.igme.es/</x:v>
      </x:c>
      <x:c r="E11" s="27" t="str">
        <x:v>No sustituye campaña geotécnica.</x:v>
      </x:c>
    </x:row>
    <x:row r="12" ht="26.399999618530273" hidden="0" customHeight="1">
      <x:c r="A12" s="27" t="str">
        <x:v>IDEAragón aforos</x:v>
      </x:c>
      <x:c r="B12" s="27" t="str">
        <x:v>A-139 Graus: IMD 1.449 (2022)</x:v>
      </x:c>
      <x:c r="C12" s="27" t="str">
        <x:v>2026-07-24</x:v>
      </x:c>
      <x:c r="D12" s="27" t="str">
        <x:v>https://idearagon.aragon.es/</x:v>
      </x:c>
      <x:c r="E12" s="27" t="str">
        <x:v>Dato oficial disponible utilizado en el estudio Oeste.</x:v>
      </x:c>
    </x:row>
    <x:row r="13" ht="26.399999618530273" hidden="0" customHeight="1">
      <x:c r="A13" s="28" t="str">
        <x:v>Hipótesis interna de programación</x:v>
      </x:c>
      <x:c r="B13" s="28" t="str">
        <x:v>P50/P80 de preobra y construcción</x:v>
      </x:c>
      <x:c r="C13" s="28" t="str">
        <x:v>2026-07-26</x:v>
      </x:c>
      <x:c r="D13" s="28" t="str">
        <x:v>Hoja Plazos</x:v>
      </x:c>
      <x:c r="E13" s="28" t="str">
        <x:v>Debe validarse con planificador, constructora y administraciones.</x:v>
      </x:c>
    </x:row>
    <x:row r="15" ht="46" customHeight="1">
      <x:c r="A15" s="84" t="str">
        <x:v>CLASIFICACIÓN: TRABAJO INTERNO · Documento preliminar e informativo. No constituye estudio informativo oficial, proyecto de construcción, evaluación ambiental, valoración expropiatoria, oferta ni compromiso presupuestario.</x:v>
      </x:c>
      <x:c r="B15" s="85"/>
      <x:c r="C15" s="85"/>
      <x:c r="D15" s="85"/>
      <x:c r="E15" s="86"/>
    </x:row>
  </x:sheetData>
  <x:mergeCells>
    <x:mergeCell ref="A1:E1"/>
    <x:mergeCell ref="A2:E2"/>
    <x:mergeCell ref="A15:E15"/>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5" hidden="0" customWidth="1"/>
    <x:col min="2" max="2" width="9" hidden="0" customWidth="1"/>
    <x:col min="3" max="3" width="9" hidden="0" customWidth="1"/>
    <x:col min="4" max="4" width="9" hidden="0" customWidth="1"/>
    <x:col min="5" max="5" width="48" hidden="0" customWidth="1"/>
    <x:col min="6" max="6" width="48" hidden="0" customWidth="1"/>
    <x:col min="7" max="7" width="14" hidden="0" customWidth="1"/>
    <x:col min="8" max="8" width="30" hidden="0" customWidth="1"/>
  </x:cols>
  <x:sheetData>
    <x:row r="1" ht="34" customHeight="1">
      <x:c r="A1" s="194" t="str">
        <x:v>Impacto urbano, calidad de vida y transformación de Graus</x:v>
      </x:c>
      <x:c r="B1" s="194"/>
      <x:c r="C1" s="194"/>
      <x:c r="D1" s="194"/>
      <x:c r="E1" s="194"/>
      <x:c r="F1" s="194"/>
      <x:c r="G1" s="194"/>
      <x:c r="H1" s="194"/>
    </x:row>
    <x:row r="2" ht="40" customHeight="1">
      <x:c r="A2" s="198" t="str">
        <x:v>Valoración conceptual 1-5. No selecciona una alternativa: hace visibles los intercambios entre beneficio urbano, ciclo de vida y afección ambiental.</x:v>
      </x:c>
      <x:c r="B2" s="198"/>
      <x:c r="C2" s="198"/>
      <x:c r="D2" s="198"/>
      <x:c r="E2" s="198"/>
      <x:c r="F2" s="198"/>
      <x:c r="G2" s="198"/>
      <x:c r="H2" s="198"/>
    </x:row>
    <x:row r="4" ht="32" customHeight="1">
      <x:c r="A4" s="202" t="str">
        <x:v>Criterio</x:v>
      </x:c>
      <x:c r="B4" s="202" t="str">
        <x:v>Peso</x:v>
      </x:c>
      <x:c r="C4" s="202" t="str">
        <x:v>Oeste</x:v>
      </x:c>
      <x:c r="D4" s="202" t="str">
        <x:v>Este</x:v>
      </x:c>
      <x:c r="E4" s="202" t="str">
        <x:v>Justificación Oeste</x:v>
      </x:c>
      <x:c r="F4" s="202" t="str">
        <x:v>Justificación Este</x:v>
      </x:c>
      <x:c r="G4" s="202" t="str">
        <x:v>Confianza</x:v>
      </x:c>
      <x:c r="H4" s="202" t="str">
        <x:v>Lectura</x:v>
      </x:c>
    </x:row>
    <x:row r="5" ht="72" customHeight="1">
      <x:c r="A5" s="207" t="str">
        <x:v>Impacto urbano</x:v>
      </x:c>
      <x:c r="B5" s="211" t="n">
        <x:v>0.2</x:v>
      </x:c>
      <x:c r="C5" s="210" t="n">
        <x:v>5</x:v>
      </x:c>
      <x:c r="D5" s="210" t="n">
        <x:v>4</x:v>
      </x:c>
      <x:c r="E5" s="206" t="str">
        <x:v>Concentra la infraestructura en túnel y reduce la presencia continua de una nueva carretera en el entorno de Graus.</x:v>
      </x:c>
      <x:c r="F5" s="206" t="str">
        <x:v>Elimina tráfico de paso, pero mantiene una infraestructura superficial visible y próxima a áreas de expansión.</x:v>
      </x:c>
      <x:c r="G5" s="206" t="str">
        <x:v>Baja</x:v>
      </x:c>
      <x:c r="H5" s="206" t="str">
        <x:v>Ventaja preliminar Oeste.</x:v>
      </x:c>
    </x:row>
    <x:row r="6" ht="72" customHeight="1">
      <x:c r="A6" s="207" t="str">
        <x:v>Calidad de vida</x:v>
      </x:c>
      <x:c r="B6" s="211" t="n">
        <x:v>0.2</x:v>
      </x:c>
      <x:c r="C6" s="210" t="n">
        <x:v>5</x:v>
      </x:c>
      <x:c r="D6" s="210" t="n">
        <x:v>4.5</x:v>
      </x:c>
      <x:c r="E6" s="206" t="str">
        <x:v>Facilita devolver la travesía a las personas con menor ocupación superficial periférica.</x:v>
      </x:c>
      <x:c r="F6" s="206" t="str">
        <x:v>También permite transformar la travesía; durante la obra reparte más interferencias territoriales.</x:v>
      </x:c>
      <x:c r="G6" s="206" t="str">
        <x:v>Baja</x:v>
      </x:c>
      <x:c r="H6" s="206" t="str">
        <x:v>Ambas son muy favorables; ligera ventaja Oeste.</x:v>
      </x:c>
    </x:row>
    <x:row r="7" ht="72" customHeight="1">
      <x:c r="A7" s="207" t="str">
        <x:v>Explotación</x:v>
      </x:c>
      <x:c r="B7" s="211" t="n">
        <x:v>0.15</x:v>
      </x:c>
      <x:c r="C7" s="210" t="n">
        <x:v>2.5</x:v>
      </x:c>
      <x:c r="D7" s="210" t="n">
        <x:v>4</x:v>
      </x:c>
      <x:c r="E7" s="206" t="str">
        <x:v>Requiere centro de control, ventilación, energía, vigilancia, simulacros y protocolos específicos.</x:v>
      </x:c>
      <x:c r="F7" s="206" t="str">
        <x:v>Explotación viaria abierta y más convencional, aunque con puente y enlaces singulares.</x:v>
      </x:c>
      <x:c r="G7" s="206" t="str">
        <x:v>Media-baja</x:v>
      </x:c>
      <x:c r="H7" s="206" t="str">
        <x:v>Ventaja Este.</x:v>
      </x:c>
    </x:row>
    <x:row r="8" ht="72" customHeight="1">
      <x:c r="A8" s="207" t="str">
        <x:v>Mantenimiento</x:v>
      </x:c>
      <x:c r="B8" s="211" t="n">
        <x:v>0.15</x:v>
      </x:c>
      <x:c r="C8" s="210" t="n">
        <x:v>2</x:v>
      </x:c>
      <x:c r="D8" s="210" t="n">
        <x:v>4</x:v>
      </x:c>
      <x:c r="E8" s="206" t="str">
        <x:v>Mayor coste recurrente por instalaciones, inspecciones, limpieza, drenaje y renovación de equipos.</x:v>
      </x:c>
      <x:c r="F8" s="206" t="str">
        <x:v>Mantenimiento más accesible; el puente exigirá inspecciones, juntas, drenaje y protección estructural.</x:v>
      </x:c>
      <x:c r="G8" s="206" t="str">
        <x:v>Media-baja</x:v>
      </x:c>
      <x:c r="H8" s="206" t="str">
        <x:v>Ventaja Este.</x:v>
      </x:c>
    </x:row>
    <x:row r="9" ht="72" customHeight="1">
      <x:c r="A9" s="207" t="str">
        <x:v>Afección ambiental</x:v>
      </x:c>
      <x:c r="B9" s="211" t="n">
        <x:v>0.15</x:v>
      </x:c>
      <x:c r="C9" s="210" t="n">
        <x:v>4</x:v>
      </x:c>
      <x:c r="D9" s="210" t="n">
        <x:v>3</x:v>
      </x:c>
      <x:c r="E9" s="206" t="str">
        <x:v>Menor fragmentación superficial; debe controlar portales, escombros, agua subterránea y consumo energético.</x:v>
      </x:c>
      <x:c r="F9" s="206" t="str">
        <x:v>Mayor continuidad superficial, cruce fluvial, ocupación agrícola y efecto paisajístico; todo pendiente de evaluación.</x:v>
      </x:c>
      <x:c r="G9" s="206" t="str">
        <x:v>Baja</x:v>
      </x:c>
      <x:c r="H9" s="206" t="str">
        <x:v>Ventaja preliminar Oeste, sujeta a geología e hidrogeología.</x:v>
      </x:c>
    </x:row>
    <x:row r="10" ht="72" customHeight="1">
      <x:c r="A10" s="207" t="str">
        <x:v>Potencial de transformación de Graus</x:v>
      </x:c>
      <x:c r="B10" s="211" t="n">
        <x:v>0.15</x:v>
      </x:c>
      <x:c r="C10" s="210" t="n">
        <x:v>5</x:v>
      </x:c>
      <x:c r="D10" s="210" t="n">
        <x:v>4.5</x:v>
      </x:c>
      <x:c r="E10" s="206" t="str">
        <x:v>Refuerza una narrativa unitaria: variante discreta, travesía recuperada y territorio oriental disponible.</x:v>
      </x:c>
      <x:c r="F10" s="206" t="str">
        <x:v>Permite la misma recuperación urbana, aunque deja una nueva huella territorial visible al este.</x:v>
      </x:c>
      <x:c r="G10" s="206" t="str">
        <x:v>Baja</x:v>
      </x:c>
      <x:c r="H10" s="206" t="str">
        <x:v>Ambas son transformadoras; mayor coherencia territorial Oeste.</x:v>
      </x:c>
    </x:row>
    <x:row r="11" ht="34" customHeight="1">
      <x:c r="A11" s="221" t="str">
        <x:v>Suma de pesos</x:v>
      </x:c>
      <x:c r="B11" s="222" t="n">
        <x:f>SUM(B5:B10)</x:f>
        <x:v>1</x:v>
      </x:c>
      <x:c r="C11" s="221"/>
      <x:c r="D11" s="221"/>
      <x:c r="E11" s="221"/>
      <x:c r="F11" s="221"/>
      <x:c r="G11" s="221"/>
      <x:c r="H11" s="221"/>
    </x:row>
    <x:row r="12" ht="34" customHeight="1">
      <x:c r="A12" s="221" t="str">
        <x:v>Resultado ponderado</x:v>
      </x:c>
      <x:c r="B12" s="221"/>
      <x:c r="C12" s="234" t="n">
        <x:f>SUMPRODUCT($B$5:$B$10,$C$5:$C$10)</x:f>
        <x:v>4.025</x:v>
      </x:c>
      <x:c r="D12" s="234" t="n">
        <x:f>SUMPRODUCT($B$5:$B$10,$D$5:$D$10)</x:f>
        <x:v>4.025</x:v>
      </x:c>
      <x:c r="E12" s="221" t="str">
        <x:v>Empate técnico preliminar: la Oeste destaca en impacto urbano, calidad de vida, ambiente y transformación; la Este en explotación y mantenimiento. La decisión depende de los pesos institucionales y de los estudios.</x:v>
      </x:c>
      <x:c r="F12" s="221"/>
      <x:c r="G12" s="221"/>
      <x:c r="H12" s="221"/>
    </x:row>
    <x:row r="14" ht="58" customHeight="1">
      <x:c r="A14" s="231" t="str">
        <x:v>Lectura para decisión: el túnel no es solo una obra de transporte. Puede ser la alternativa con mayor capacidad de proteger el entorno superficial y sostener la transformación urbana de Graus, siempre que la geotecnia y el coste de ciclo de vida sean asumibles.</x:v>
      </x:c>
      <x:c r="B14" s="232"/>
      <x:c r="C14" s="232"/>
      <x:c r="D14" s="232"/>
      <x:c r="E14" s="232"/>
      <x:c r="F14" s="232"/>
      <x:c r="G14" s="232"/>
      <x:c r="H14" s="233"/>
    </x:row>
  </x:sheetData>
  <x:mergeCells>
    <x:mergeCell ref="A1:H1"/>
    <x:mergeCell ref="A2:H2"/>
    <x:mergeCell ref="E12:H12"/>
    <x:mergeCell ref="A14:H14"/>
  </x:mergeCells>
  <x:pageMargins left="0.7" right="0.7" top="0.75" bottom="0.75" header="0.3" footer="0.3"/>
</x:worksheet>
</file>